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6608" windowHeight="7788" tabRatio="884" firstSheet="1" activeTab="1"/>
  </bookViews>
  <sheets>
    <sheet name="pLCQauJ" sheetId="4" state="hidden" r:id="rId1"/>
    <sheet name="功能科目汇总" sheetId="319" r:id="rId2"/>
  </sheets>
  <definedNames>
    <definedName name="_xlnm.Print_Area" localSheetId="1">功能科目汇总!$A$1:$BK$205</definedName>
    <definedName name="_xlnm.Print_Titles" localSheetId="1">功能科目汇总!$A:$B,功能科目汇总!$1:$3</definedName>
    <definedName name="项目分类">#REF!</definedName>
  </definedNames>
  <calcPr calcId="125725"/>
</workbook>
</file>

<file path=xl/calcChain.xml><?xml version="1.0" encoding="utf-8"?>
<calcChain xmlns="http://schemas.openxmlformats.org/spreadsheetml/2006/main">
  <c r="G4" i="319"/>
  <c r="I4"/>
  <c r="L4"/>
  <c r="D4"/>
  <c r="E4"/>
  <c r="F4"/>
  <c r="J4"/>
  <c r="K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C4"/>
  <c r="H4" l="1"/>
  <c r="B206"/>
  <c r="B207"/>
  <c r="B208"/>
  <c r="C206" l="1"/>
  <c r="G206"/>
  <c r="K206"/>
  <c r="O206"/>
  <c r="S206"/>
  <c r="W206"/>
  <c r="AA206"/>
  <c r="AE206"/>
  <c r="AI206"/>
  <c r="AM206"/>
  <c r="AQ206"/>
  <c r="AU206"/>
  <c r="AY206"/>
  <c r="BC206"/>
  <c r="BG206"/>
  <c r="E207"/>
  <c r="I207"/>
  <c r="M207"/>
  <c r="Q207"/>
  <c r="U207"/>
  <c r="Y207"/>
  <c r="AC207"/>
  <c r="AG207"/>
  <c r="AK207"/>
  <c r="AO207"/>
  <c r="AS207"/>
  <c r="AW207"/>
  <c r="BA207"/>
  <c r="BE207"/>
  <c r="BI207"/>
  <c r="C208"/>
  <c r="G208"/>
  <c r="K208"/>
  <c r="O208"/>
  <c r="S208"/>
  <c r="W208"/>
  <c r="AA208"/>
  <c r="AE208"/>
  <c r="AI208"/>
  <c r="AM208"/>
  <c r="AQ208"/>
  <c r="AU208"/>
  <c r="AY208"/>
  <c r="BC208"/>
  <c r="BG208"/>
  <c r="F206"/>
  <c r="J206"/>
  <c r="N206"/>
  <c r="R206"/>
  <c r="V206"/>
  <c r="Z206"/>
  <c r="AD206"/>
  <c r="AH206"/>
  <c r="AL206"/>
  <c r="AP206"/>
  <c r="AT206"/>
  <c r="AX206"/>
  <c r="BB206"/>
  <c r="BF206"/>
  <c r="BJ206"/>
  <c r="D207"/>
  <c r="H207"/>
  <c r="L207"/>
  <c r="P207"/>
  <c r="T207"/>
  <c r="X207"/>
  <c r="AB207"/>
  <c r="AF207"/>
  <c r="AJ207"/>
  <c r="AN207"/>
  <c r="AR207"/>
  <c r="AV207"/>
  <c r="AZ207"/>
  <c r="BD207"/>
  <c r="BH207"/>
  <c r="F208"/>
  <c r="J208"/>
  <c r="N208"/>
  <c r="R208"/>
  <c r="V208"/>
  <c r="Z208"/>
  <c r="AD208"/>
  <c r="AH208"/>
  <c r="AL208"/>
  <c r="AP208"/>
  <c r="AT208"/>
  <c r="AX208"/>
  <c r="BB208"/>
  <c r="BF208"/>
  <c r="BJ208"/>
  <c r="E206"/>
  <c r="I206"/>
  <c r="M206"/>
  <c r="Q206"/>
  <c r="U206"/>
  <c r="Y206"/>
  <c r="AC206"/>
  <c r="AG206"/>
  <c r="AK206"/>
  <c r="AO206"/>
  <c r="AS206"/>
  <c r="AW206"/>
  <c r="BA206"/>
  <c r="BE206"/>
  <c r="BI206"/>
  <c r="C207"/>
  <c r="G207"/>
  <c r="K207"/>
  <c r="O207"/>
  <c r="S207"/>
  <c r="W207"/>
  <c r="AA207"/>
  <c r="AE207"/>
  <c r="AI207"/>
  <c r="AM207"/>
  <c r="AQ207"/>
  <c r="AU207"/>
  <c r="AY207"/>
  <c r="BC207"/>
  <c r="BG207"/>
  <c r="E208"/>
  <c r="I208"/>
  <c r="M208"/>
  <c r="Q208"/>
  <c r="U208"/>
  <c r="Y208"/>
  <c r="AC208"/>
  <c r="AG208"/>
  <c r="AK208"/>
  <c r="AO208"/>
  <c r="AS208"/>
  <c r="AW208"/>
  <c r="BA208"/>
  <c r="BE208"/>
  <c r="BI208"/>
  <c r="D206"/>
  <c r="H206"/>
  <c r="L206"/>
  <c r="P206"/>
  <c r="T206"/>
  <c r="X206"/>
  <c r="AB206"/>
  <c r="AF206"/>
  <c r="AJ206"/>
  <c r="AN206"/>
  <c r="AR206"/>
  <c r="AV206"/>
  <c r="AZ206"/>
  <c r="BD206"/>
  <c r="BH206"/>
  <c r="F207"/>
  <c r="J207"/>
  <c r="N207"/>
  <c r="R207"/>
  <c r="V207"/>
  <c r="Z207"/>
  <c r="AD207"/>
  <c r="AH207"/>
  <c r="AL207"/>
  <c r="AP207"/>
  <c r="AT207"/>
  <c r="AX207"/>
  <c r="BB207"/>
  <c r="BF207"/>
  <c r="BJ207"/>
  <c r="D208"/>
  <c r="H208"/>
  <c r="L208"/>
  <c r="P208"/>
  <c r="T208"/>
  <c r="X208"/>
  <c r="AB208"/>
  <c r="AF208"/>
  <c r="AJ208"/>
  <c r="AN208"/>
  <c r="AR208"/>
  <c r="AV208"/>
  <c r="AZ208"/>
  <c r="BD208"/>
  <c r="BH208"/>
  <c r="BK206" l="1"/>
  <c r="BK208"/>
  <c r="BK207"/>
</calcChain>
</file>

<file path=xl/sharedStrings.xml><?xml version="1.0" encoding="utf-8"?>
<sst xmlns="http://schemas.openxmlformats.org/spreadsheetml/2006/main" count="281" uniqueCount="276">
  <si>
    <t>功能分类科目编码</t>
    <phoneticPr fontId="5" type="noConversion"/>
  </si>
  <si>
    <t>科目名称</t>
    <phoneticPr fontId="5" type="noConversion"/>
  </si>
  <si>
    <t>合计</t>
    <phoneticPr fontId="5" type="noConversion"/>
  </si>
  <si>
    <t>法院</t>
  </si>
  <si>
    <t>一般公共预算支出合计</t>
    <phoneticPr fontId="5" type="noConversion"/>
  </si>
  <si>
    <t>其他商品和服务支出99</t>
    <phoneticPr fontId="5" type="noConversion"/>
  </si>
  <si>
    <t>其他对个人和家庭的补助99</t>
    <phoneticPr fontId="5" type="noConversion"/>
  </si>
  <si>
    <t>国内债务付息01</t>
    <phoneticPr fontId="5" type="noConversion"/>
  </si>
  <si>
    <t>国外债务付息02</t>
    <phoneticPr fontId="5" type="noConversion"/>
  </si>
  <si>
    <t>国内债务发行费用03</t>
    <phoneticPr fontId="5" type="noConversion"/>
  </si>
  <si>
    <t>国外债务发行费用04</t>
    <phoneticPr fontId="5" type="noConversion"/>
  </si>
  <si>
    <t>房屋建筑物购建01</t>
    <phoneticPr fontId="5" type="noConversion"/>
  </si>
  <si>
    <t>大型修缮05</t>
    <phoneticPr fontId="5" type="noConversion"/>
  </si>
  <si>
    <t>其他资本性支出99</t>
    <phoneticPr fontId="5" type="noConversion"/>
  </si>
  <si>
    <t>其他对企业补助99</t>
    <phoneticPr fontId="5" type="noConversion"/>
  </si>
  <si>
    <t>对社会保障基金补助02</t>
    <phoneticPr fontId="5" type="noConversion"/>
  </si>
  <si>
    <t>补充全国社会保障基金03</t>
    <phoneticPr fontId="5" type="noConversion"/>
  </si>
  <si>
    <t>赠与06</t>
    <phoneticPr fontId="5" type="noConversion"/>
  </si>
  <si>
    <t>国家赔偿费用支出07</t>
    <phoneticPr fontId="5" type="noConversion"/>
  </si>
  <si>
    <t>对民间非营利组织和群众性自治组织补贴08</t>
    <phoneticPr fontId="5" type="noConversion"/>
  </si>
  <si>
    <t>其他支出99</t>
    <phoneticPr fontId="5" type="noConversion"/>
  </si>
  <si>
    <t>对事业单位资本性补助（506）</t>
    <phoneticPr fontId="5" type="noConversion"/>
  </si>
  <si>
    <t>资本性支出（一）01</t>
    <phoneticPr fontId="5" type="noConversion"/>
  </si>
  <si>
    <t>资本性支出（二）02</t>
    <phoneticPr fontId="5" type="noConversion"/>
  </si>
  <si>
    <t>对企业补助（507）</t>
    <phoneticPr fontId="5" type="noConversion"/>
  </si>
  <si>
    <t>费用补贴01</t>
    <phoneticPr fontId="5" type="noConversion"/>
  </si>
  <si>
    <t>利息补贴02</t>
    <phoneticPr fontId="5" type="noConversion"/>
  </si>
  <si>
    <t>对企业资本性支出（一）01</t>
    <phoneticPr fontId="5" type="noConversion"/>
  </si>
  <si>
    <t>对企业资本性支出（二）02</t>
    <phoneticPr fontId="5" type="noConversion"/>
  </si>
  <si>
    <t>对企业资本性支出（508）</t>
    <phoneticPr fontId="5" type="noConversion"/>
  </si>
  <si>
    <t>对个人和家庭的补助（509）</t>
    <phoneticPr fontId="5" type="noConversion"/>
  </si>
  <si>
    <t>社会福利和救助01</t>
    <phoneticPr fontId="5" type="noConversion"/>
  </si>
  <si>
    <t>助学金02</t>
    <phoneticPr fontId="5" type="noConversion"/>
  </si>
  <si>
    <t>个人农业生产补贴03</t>
    <phoneticPr fontId="5" type="noConversion"/>
  </si>
  <si>
    <t>离退休费05</t>
    <phoneticPr fontId="5" type="noConversion"/>
  </si>
  <si>
    <t>对社会保障基金补助（510）</t>
    <phoneticPr fontId="5" type="noConversion"/>
  </si>
  <si>
    <t>债务利息及费用支出（511）</t>
    <phoneticPr fontId="5" type="noConversion"/>
  </si>
  <si>
    <t>债务还本支出（512）</t>
    <phoneticPr fontId="5" type="noConversion"/>
  </si>
  <si>
    <t>国内债务还本01</t>
    <phoneticPr fontId="5" type="noConversion"/>
  </si>
  <si>
    <t>国外债务还本02</t>
    <phoneticPr fontId="5" type="noConversion"/>
  </si>
  <si>
    <t>转移性支出（513）</t>
    <phoneticPr fontId="5" type="noConversion"/>
  </si>
  <si>
    <t>上下级政府间转移性支付01</t>
    <phoneticPr fontId="5" type="noConversion"/>
  </si>
  <si>
    <t>援助其他地区支出02</t>
    <phoneticPr fontId="5" type="noConversion"/>
  </si>
  <si>
    <t>债务转贷03</t>
    <phoneticPr fontId="5" type="noConversion"/>
  </si>
  <si>
    <t>调出资金04</t>
    <phoneticPr fontId="5" type="noConversion"/>
  </si>
  <si>
    <t>预备费及预留（514）</t>
    <phoneticPr fontId="5" type="noConversion"/>
  </si>
  <si>
    <t>预备费01</t>
    <phoneticPr fontId="5" type="noConversion"/>
  </si>
  <si>
    <t>预留02</t>
    <phoneticPr fontId="5" type="noConversion"/>
  </si>
  <si>
    <t>其他支出（599）</t>
    <phoneticPr fontId="5" type="noConversion"/>
  </si>
  <si>
    <t>机关工资福利支出（501）</t>
    <phoneticPr fontId="5" type="noConversion"/>
  </si>
  <si>
    <t>工资奖金津补贴01</t>
    <phoneticPr fontId="5" type="noConversion"/>
  </si>
  <si>
    <t>社会保障缴费02</t>
    <phoneticPr fontId="5" type="noConversion"/>
  </si>
  <si>
    <t>住房公积金03</t>
    <phoneticPr fontId="5" type="noConversion"/>
  </si>
  <si>
    <t>其他工资福利支出99</t>
    <phoneticPr fontId="5" type="noConversion"/>
  </si>
  <si>
    <t>机关商品和服务支出（502）</t>
    <phoneticPr fontId="5" type="noConversion"/>
  </si>
  <si>
    <t>办公经费01</t>
    <phoneticPr fontId="5" type="noConversion"/>
  </si>
  <si>
    <t>会议费02</t>
    <phoneticPr fontId="5" type="noConversion"/>
  </si>
  <si>
    <t>培训费03</t>
    <phoneticPr fontId="5" type="noConversion"/>
  </si>
  <si>
    <t>专用材料购置费04</t>
    <phoneticPr fontId="5" type="noConversion"/>
  </si>
  <si>
    <t>委托业务费05</t>
    <phoneticPr fontId="5" type="noConversion"/>
  </si>
  <si>
    <t>公务接待费06</t>
    <phoneticPr fontId="5" type="noConversion"/>
  </si>
  <si>
    <t>因公出国（境）费用07</t>
    <phoneticPr fontId="5" type="noConversion"/>
  </si>
  <si>
    <t>公务用车运行维护费08</t>
    <phoneticPr fontId="5" type="noConversion"/>
  </si>
  <si>
    <t>维护（护）费09</t>
    <phoneticPr fontId="5" type="noConversion"/>
  </si>
  <si>
    <t>机关资本性支出（一）（503）</t>
    <phoneticPr fontId="5" type="noConversion"/>
  </si>
  <si>
    <t>基础设施建设02</t>
    <phoneticPr fontId="5" type="noConversion"/>
  </si>
  <si>
    <t>公务用车购置03</t>
    <phoneticPr fontId="5" type="noConversion"/>
  </si>
  <si>
    <t>土地征迁补偿和安置支出05</t>
    <phoneticPr fontId="5" type="noConversion"/>
  </si>
  <si>
    <t>设备购置06</t>
    <phoneticPr fontId="5" type="noConversion"/>
  </si>
  <si>
    <t>大型修缮07</t>
    <phoneticPr fontId="5" type="noConversion"/>
  </si>
  <si>
    <t>机关资本性支出（二）（504）</t>
    <phoneticPr fontId="5" type="noConversion"/>
  </si>
  <si>
    <t>设备购置04</t>
    <phoneticPr fontId="5" type="noConversion"/>
  </si>
  <si>
    <t>对事业单位经常性补助（505）</t>
    <phoneticPr fontId="5" type="noConversion"/>
  </si>
  <si>
    <r>
      <t>工资福利支出0</t>
    </r>
    <r>
      <rPr>
        <sz val="10"/>
        <rFont val="宋体"/>
        <family val="3"/>
        <charset val="134"/>
      </rPr>
      <t>1</t>
    </r>
    <phoneticPr fontId="5" type="noConversion"/>
  </si>
  <si>
    <r>
      <t>商品和服务支出0</t>
    </r>
    <r>
      <rPr>
        <sz val="10"/>
        <rFont val="宋体"/>
        <family val="3"/>
        <charset val="134"/>
      </rPr>
      <t>2</t>
    </r>
    <phoneticPr fontId="5" type="noConversion"/>
  </si>
  <si>
    <r>
      <t>对其他事业单位补助9</t>
    </r>
    <r>
      <rPr>
        <sz val="10"/>
        <rFont val="宋体"/>
        <family val="3"/>
        <charset val="134"/>
      </rPr>
      <t>9</t>
    </r>
    <phoneticPr fontId="5" type="noConversion"/>
  </si>
  <si>
    <t>人大事务</t>
  </si>
  <si>
    <t>政协事务</t>
  </si>
  <si>
    <t>发展与改革事务</t>
  </si>
  <si>
    <t>统计信息事务</t>
  </si>
  <si>
    <t>财政事务</t>
  </si>
  <si>
    <t>税收事务</t>
  </si>
  <si>
    <t>审计事务</t>
  </si>
  <si>
    <t>海关事务</t>
  </si>
  <si>
    <t>人力资源事务</t>
  </si>
  <si>
    <t>纪检监察事务</t>
  </si>
  <si>
    <t>商贸事务</t>
  </si>
  <si>
    <t>知识产权事务</t>
  </si>
  <si>
    <t>民族事务</t>
  </si>
  <si>
    <t>档案事务</t>
  </si>
  <si>
    <t>民主党派及工商联事务</t>
  </si>
  <si>
    <t>群众团体事务</t>
  </si>
  <si>
    <t>组织事务</t>
  </si>
  <si>
    <t>宣传事务</t>
  </si>
  <si>
    <t>统战事务</t>
  </si>
  <si>
    <t>对外联络事务</t>
  </si>
  <si>
    <t>其他共产党事务支出</t>
  </si>
  <si>
    <t>其他一般公共服务支出</t>
  </si>
  <si>
    <t>其他支出</t>
  </si>
  <si>
    <t>国防支出</t>
  </si>
  <si>
    <t>现役部队</t>
  </si>
  <si>
    <t>国防科研事业</t>
  </si>
  <si>
    <t>专项工程</t>
  </si>
  <si>
    <t>国防动员</t>
  </si>
  <si>
    <t>其他国防支出</t>
  </si>
  <si>
    <t>公共安全支出</t>
  </si>
  <si>
    <t>公安</t>
  </si>
  <si>
    <t>国家安全</t>
  </si>
  <si>
    <t>检察</t>
  </si>
  <si>
    <t>司法</t>
  </si>
  <si>
    <t>监狱</t>
  </si>
  <si>
    <t>强制隔离戒毒</t>
  </si>
  <si>
    <t>国家保密</t>
  </si>
  <si>
    <t>缉私警察</t>
  </si>
  <si>
    <t>其他公共安全支出</t>
  </si>
  <si>
    <t>教育支出</t>
  </si>
  <si>
    <t>教育管理事务</t>
  </si>
  <si>
    <t>普通教育</t>
  </si>
  <si>
    <t>职业教育</t>
  </si>
  <si>
    <t>成人教育</t>
  </si>
  <si>
    <t>广播电视教育</t>
  </si>
  <si>
    <t>留学教育</t>
  </si>
  <si>
    <t>特殊教育</t>
  </si>
  <si>
    <t>进修及培训</t>
  </si>
  <si>
    <t>教育费附加安排的支出</t>
  </si>
  <si>
    <t>其他教育支出</t>
  </si>
  <si>
    <t>科学技术支出</t>
  </si>
  <si>
    <t>科学技术管理事务</t>
  </si>
  <si>
    <t>基础研究</t>
  </si>
  <si>
    <t>应用研究</t>
  </si>
  <si>
    <t>技术研究与开发</t>
  </si>
  <si>
    <t>科技条件与服务</t>
  </si>
  <si>
    <t>社会科学</t>
  </si>
  <si>
    <t>科学技术普及</t>
  </si>
  <si>
    <t>科技交流与合作</t>
  </si>
  <si>
    <t>科技重大项目</t>
  </si>
  <si>
    <t>其他科学技术支出</t>
  </si>
  <si>
    <t>文物</t>
  </si>
  <si>
    <t>体育</t>
  </si>
  <si>
    <t>其他文化体育与传媒支出</t>
  </si>
  <si>
    <t>社会保障和就业支出</t>
  </si>
  <si>
    <t>人力资源和社会保障管理事务</t>
  </si>
  <si>
    <t>民政管理事务</t>
  </si>
  <si>
    <t>补充全国社会保障基金</t>
  </si>
  <si>
    <t>行政事业单位离退休</t>
  </si>
  <si>
    <t>企业改革补助</t>
  </si>
  <si>
    <t>就业补助</t>
  </si>
  <si>
    <t>抚恤</t>
  </si>
  <si>
    <t>退役安置</t>
  </si>
  <si>
    <t>社会福利</t>
  </si>
  <si>
    <t>残疾人事业</t>
  </si>
  <si>
    <t>红十字事业</t>
  </si>
  <si>
    <t>最低生活保障</t>
  </si>
  <si>
    <t>临时救助</t>
  </si>
  <si>
    <t>补充道路交通事故社会救助基金</t>
  </si>
  <si>
    <t>其他生活救助</t>
  </si>
  <si>
    <t>财政对基本养老保险基金的补助</t>
  </si>
  <si>
    <t>财政对其他社会保险基金的补助</t>
  </si>
  <si>
    <t>其他社会保障和就业支出</t>
  </si>
  <si>
    <t>公立医院</t>
  </si>
  <si>
    <t>基层医疗卫生机构</t>
  </si>
  <si>
    <t>公共卫生</t>
  </si>
  <si>
    <t>中医药</t>
  </si>
  <si>
    <t>计划生育事务</t>
  </si>
  <si>
    <t>行政事业单位医疗</t>
  </si>
  <si>
    <t>财政对基本医疗保险基金的补助</t>
  </si>
  <si>
    <t>医疗救助</t>
  </si>
  <si>
    <t>优抚对象医疗</t>
  </si>
  <si>
    <t>节能环保支出</t>
  </si>
  <si>
    <t>环境保护管理事务</t>
  </si>
  <si>
    <t>环境监测与监察</t>
  </si>
  <si>
    <t>污染防治</t>
  </si>
  <si>
    <t>自然生态保护</t>
  </si>
  <si>
    <t>天然林保护</t>
  </si>
  <si>
    <t>退耕还林</t>
  </si>
  <si>
    <t>风沙荒漠治理</t>
  </si>
  <si>
    <t>退牧还草</t>
  </si>
  <si>
    <t>已垦草原退耕还草</t>
  </si>
  <si>
    <t>能源节约利用</t>
  </si>
  <si>
    <t>污染减排</t>
  </si>
  <si>
    <t>可再生能源</t>
  </si>
  <si>
    <t>循环经济</t>
  </si>
  <si>
    <t>能源管理事务</t>
  </si>
  <si>
    <t>其他节能环保支出</t>
  </si>
  <si>
    <t>城乡社区支出</t>
  </si>
  <si>
    <t>城乡社区管理事务</t>
  </si>
  <si>
    <t>城乡社区规划与管理</t>
  </si>
  <si>
    <t>城乡社区公共设施</t>
  </si>
  <si>
    <t>城乡社区环境卫生</t>
  </si>
  <si>
    <t>建设市场管理与监督</t>
  </si>
  <si>
    <t>其他城乡社区支出</t>
  </si>
  <si>
    <t>农林水支出</t>
  </si>
  <si>
    <t>农业</t>
  </si>
  <si>
    <t>水利</t>
  </si>
  <si>
    <t>南水北调</t>
  </si>
  <si>
    <t>扶贫</t>
  </si>
  <si>
    <t>农业综合开发</t>
  </si>
  <si>
    <t>农村综合改革</t>
  </si>
  <si>
    <t>普惠金融发展支出</t>
  </si>
  <si>
    <t>目标价格补贴</t>
  </si>
  <si>
    <t>其他农林水支出</t>
  </si>
  <si>
    <t>交通运输支出</t>
  </si>
  <si>
    <t>公路水路运输</t>
  </si>
  <si>
    <t>铁路运输</t>
  </si>
  <si>
    <t>民用航空运输</t>
  </si>
  <si>
    <t>成品油价格改革对交通运输的补贴</t>
  </si>
  <si>
    <t>邮政业支出</t>
  </si>
  <si>
    <t>车辆购置税支出</t>
  </si>
  <si>
    <t>其他交通运输支出</t>
  </si>
  <si>
    <t>资源勘探信息等支出</t>
  </si>
  <si>
    <t>资源勘探开发</t>
  </si>
  <si>
    <t>制造业</t>
  </si>
  <si>
    <t>建筑业</t>
  </si>
  <si>
    <t>工业和信息产业监管</t>
  </si>
  <si>
    <t>国有资产监管</t>
  </si>
  <si>
    <t>支持中小企业发展和管理支出</t>
  </si>
  <si>
    <t>其他资源勘探信息等支出</t>
  </si>
  <si>
    <t>商业服务业等支出</t>
  </si>
  <si>
    <t>商业流通事务</t>
  </si>
  <si>
    <t>涉外发展服务支出</t>
  </si>
  <si>
    <t>其他商业服务业等支出</t>
  </si>
  <si>
    <t>金融支出</t>
  </si>
  <si>
    <t>金融部门行政支出</t>
  </si>
  <si>
    <t>金融部门监管支出</t>
  </si>
  <si>
    <t>金融发展支出</t>
  </si>
  <si>
    <t>金融调控支出</t>
  </si>
  <si>
    <t>海洋管理事务</t>
  </si>
  <si>
    <t>测绘事务</t>
  </si>
  <si>
    <t>地震事务</t>
  </si>
  <si>
    <t>气象事务</t>
  </si>
  <si>
    <t>住房保障支出</t>
  </si>
  <si>
    <t>保障性安居工程支出</t>
  </si>
  <si>
    <t>住房改革支出</t>
  </si>
  <si>
    <t>城乡社区住宅</t>
  </si>
  <si>
    <t>粮油物资储备支出</t>
  </si>
  <si>
    <t>粮油事务</t>
  </si>
  <si>
    <t>物资事务</t>
  </si>
  <si>
    <t>能源储备</t>
  </si>
  <si>
    <t>粮油储备</t>
  </si>
  <si>
    <t>重要商品储备</t>
  </si>
  <si>
    <t>预备费</t>
  </si>
  <si>
    <t>债务付息支出</t>
  </si>
  <si>
    <t>中央政府国内债务付息支出</t>
  </si>
  <si>
    <t>中央政府国外债务付息支出</t>
  </si>
  <si>
    <t>地方政府一般债务付息支出</t>
  </si>
  <si>
    <t>债务发行费用支出</t>
  </si>
  <si>
    <t>特困人员救助供养</t>
  </si>
  <si>
    <t>政府办公厅(室)及相关机构事务</t>
  </si>
  <si>
    <t>港澳台事务</t>
  </si>
  <si>
    <t>党委办公厅(室)及相关机构事务</t>
  </si>
  <si>
    <t>文化旅游体育与传媒支出</t>
  </si>
  <si>
    <t>文化和旅游</t>
  </si>
  <si>
    <t>其他卫生健康支出</t>
  </si>
  <si>
    <t>林业和草原</t>
  </si>
  <si>
    <t>自然资源海洋气象等支出</t>
  </si>
  <si>
    <t>自然资源事务</t>
  </si>
  <si>
    <t>其他自然资源海洋气象等支出</t>
  </si>
  <si>
    <t>煤矿安全</t>
  </si>
  <si>
    <t>自然灾害救灾及恢复重建支出</t>
  </si>
  <si>
    <t>其他灾害防治及应急管理支出</t>
  </si>
  <si>
    <t>一般公共服务支出</t>
  </si>
  <si>
    <t>市场监督管理事务</t>
  </si>
  <si>
    <t>武装警察部队</t>
  </si>
  <si>
    <t>新闻出版电影</t>
  </si>
  <si>
    <t>广播电视</t>
  </si>
  <si>
    <t>退役军人管理事务</t>
  </si>
  <si>
    <t>卫生健康支出</t>
  </si>
  <si>
    <t>卫生健康管理事务</t>
  </si>
  <si>
    <t>医疗保障管理事务</t>
  </si>
  <si>
    <t>老龄卫生健康事务</t>
  </si>
  <si>
    <t>灾害防治及应急管理支出</t>
  </si>
  <si>
    <t>应急管理事务</t>
  </si>
  <si>
    <t>消防事务</t>
  </si>
  <si>
    <t>森林消防事务</t>
  </si>
  <si>
    <t>自然灾害防治</t>
  </si>
  <si>
    <t>凤县2019年一般公共预算本级基本支出计划表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</si>
</sst>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2"/>
      <name val="宋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22"/>
      <name val="方正小标宋简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b/>
      <sz val="10"/>
      <name val="MS Sans Serif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</cellXfs>
  <cellStyles count="3">
    <cellStyle name="ColLevel_0" xfId="1"/>
    <cellStyle name="RowLevel_0" xfId="2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DEDFD6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  <a:effectLst>
          <a:outerShdw dist="35921" dir="2699999" algn="ctr" rotWithShape="0">
            <a:srgbClr val="000000"/>
          </a:outerShdw>
        </a:effectLst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defaultGridColor="0" colorId="0" zoomScaleSheetLayoutView="4" workbookViewId="0"/>
  </sheetViews>
  <sheetFormatPr defaultColWidth="9" defaultRowHeight="15.6"/>
  <sheetData/>
  <phoneticPr fontId="5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tabColor rgb="FF00B050"/>
  </sheetPr>
  <dimension ref="A1:BK216"/>
  <sheetViews>
    <sheetView tabSelected="1" view="pageBreakPreview" zoomScale="70" zoomScaleNormal="70" zoomScaleSheetLayoutView="70" workbookViewId="0">
      <pane xSplit="2" ySplit="3" topLeftCell="C4" activePane="bottomRight" state="frozen"/>
      <selection activeCell="IB4" sqref="IB4"/>
      <selection pane="topRight" activeCell="IB4" sqref="IB4"/>
      <selection pane="bottomLeft" activeCell="IB4" sqref="IB4"/>
      <selection pane="bottomRight" activeCell="BM6" sqref="BM6"/>
    </sheetView>
  </sheetViews>
  <sheetFormatPr defaultRowHeight="15.6"/>
  <cols>
    <col min="1" max="1" width="5.69921875" style="1" customWidth="1"/>
    <col min="2" max="2" width="23.296875" style="3" customWidth="1"/>
    <col min="3" max="3" width="10.8984375" style="1" customWidth="1"/>
    <col min="4" max="9" width="10.5" style="1" customWidth="1"/>
    <col min="10" max="10" width="9.796875" style="1" customWidth="1"/>
    <col min="11" max="16" width="10.5" style="1" customWidth="1"/>
    <col min="17" max="17" width="9.3984375" style="1" customWidth="1"/>
    <col min="18" max="18" width="9.8984375" style="1" customWidth="1"/>
    <col min="19" max="19" width="8.09765625" style="1" customWidth="1"/>
    <col min="20" max="21" width="9.69921875" style="1" customWidth="1"/>
    <col min="22" max="22" width="9.3984375" style="1" customWidth="1"/>
    <col min="23" max="23" width="9.5" style="1" customWidth="1"/>
    <col min="24" max="29" width="9.8984375" style="1" customWidth="1"/>
    <col min="30" max="30" width="11.09765625" style="1" customWidth="1"/>
    <col min="31" max="46" width="9.8984375" style="1" customWidth="1"/>
    <col min="47" max="47" width="11.19921875" style="1" customWidth="1"/>
    <col min="48" max="62" width="9.8984375" style="1" customWidth="1"/>
    <col min="63" max="63" width="11.3984375" style="1" customWidth="1"/>
    <col min="64" max="16384" width="8.796875" style="1"/>
  </cols>
  <sheetData>
    <row r="1" spans="1:63" ht="43.2" customHeight="1">
      <c r="A1" s="23" t="s">
        <v>275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63" s="11" customFormat="1" ht="30" customHeight="1">
      <c r="A2" s="24" t="s">
        <v>0</v>
      </c>
      <c r="B2" s="24" t="s">
        <v>1</v>
      </c>
      <c r="C2" s="20" t="s">
        <v>49</v>
      </c>
      <c r="D2" s="20"/>
      <c r="E2" s="20"/>
      <c r="F2" s="20"/>
      <c r="G2" s="20" t="s">
        <v>54</v>
      </c>
      <c r="H2" s="20"/>
      <c r="I2" s="20"/>
      <c r="J2" s="20"/>
      <c r="K2" s="20"/>
      <c r="L2" s="20"/>
      <c r="M2" s="20"/>
      <c r="N2" s="20"/>
      <c r="O2" s="20"/>
      <c r="P2" s="20"/>
      <c r="Q2" s="20" t="s">
        <v>64</v>
      </c>
      <c r="R2" s="20"/>
      <c r="S2" s="20"/>
      <c r="T2" s="20"/>
      <c r="U2" s="20"/>
      <c r="V2" s="20"/>
      <c r="W2" s="20"/>
      <c r="X2" s="20" t="s">
        <v>70</v>
      </c>
      <c r="Y2" s="20"/>
      <c r="Z2" s="20"/>
      <c r="AA2" s="20"/>
      <c r="AB2" s="20"/>
      <c r="AC2" s="20"/>
      <c r="AD2" s="26" t="s">
        <v>72</v>
      </c>
      <c r="AE2" s="27"/>
      <c r="AF2" s="28"/>
      <c r="AG2" s="20" t="s">
        <v>21</v>
      </c>
      <c r="AH2" s="20"/>
      <c r="AI2" s="20" t="s">
        <v>24</v>
      </c>
      <c r="AJ2" s="20"/>
      <c r="AK2" s="20"/>
      <c r="AL2" s="20" t="s">
        <v>29</v>
      </c>
      <c r="AM2" s="20"/>
      <c r="AN2" s="20" t="s">
        <v>30</v>
      </c>
      <c r="AO2" s="20"/>
      <c r="AP2" s="20"/>
      <c r="AQ2" s="20"/>
      <c r="AR2" s="20"/>
      <c r="AS2" s="20" t="s">
        <v>35</v>
      </c>
      <c r="AT2" s="20"/>
      <c r="AU2" s="20" t="s">
        <v>36</v>
      </c>
      <c r="AV2" s="20"/>
      <c r="AW2" s="20"/>
      <c r="AX2" s="20"/>
      <c r="AY2" s="20" t="s">
        <v>37</v>
      </c>
      <c r="AZ2" s="20"/>
      <c r="BA2" s="20" t="s">
        <v>40</v>
      </c>
      <c r="BB2" s="20"/>
      <c r="BC2" s="20"/>
      <c r="BD2" s="20"/>
      <c r="BE2" s="20" t="s">
        <v>45</v>
      </c>
      <c r="BF2" s="20"/>
      <c r="BG2" s="20" t="s">
        <v>48</v>
      </c>
      <c r="BH2" s="20"/>
      <c r="BI2" s="20"/>
      <c r="BJ2" s="20"/>
      <c r="BK2" s="29" t="s">
        <v>2</v>
      </c>
    </row>
    <row r="3" spans="1:63" s="12" customFormat="1" ht="73.8" customHeight="1">
      <c r="A3" s="25"/>
      <c r="B3" s="25"/>
      <c r="C3" s="17" t="s">
        <v>50</v>
      </c>
      <c r="D3" s="17" t="s">
        <v>51</v>
      </c>
      <c r="E3" s="17" t="s">
        <v>52</v>
      </c>
      <c r="F3" s="17" t="s">
        <v>53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59</v>
      </c>
      <c r="L3" s="17" t="s">
        <v>60</v>
      </c>
      <c r="M3" s="17" t="s">
        <v>61</v>
      </c>
      <c r="N3" s="17" t="s">
        <v>62</v>
      </c>
      <c r="O3" s="17" t="s">
        <v>63</v>
      </c>
      <c r="P3" s="17" t="s">
        <v>5</v>
      </c>
      <c r="Q3" s="17" t="s">
        <v>11</v>
      </c>
      <c r="R3" s="17" t="s">
        <v>65</v>
      </c>
      <c r="S3" s="17" t="s">
        <v>66</v>
      </c>
      <c r="T3" s="17" t="s">
        <v>67</v>
      </c>
      <c r="U3" s="17" t="s">
        <v>68</v>
      </c>
      <c r="V3" s="17" t="s">
        <v>69</v>
      </c>
      <c r="W3" s="17" t="s">
        <v>13</v>
      </c>
      <c r="X3" s="17" t="s">
        <v>11</v>
      </c>
      <c r="Y3" s="17" t="s">
        <v>65</v>
      </c>
      <c r="Z3" s="17" t="s">
        <v>66</v>
      </c>
      <c r="AA3" s="17" t="s">
        <v>71</v>
      </c>
      <c r="AB3" s="17" t="s">
        <v>12</v>
      </c>
      <c r="AC3" s="17" t="s">
        <v>13</v>
      </c>
      <c r="AD3" s="15" t="s">
        <v>73</v>
      </c>
      <c r="AE3" s="15" t="s">
        <v>74</v>
      </c>
      <c r="AF3" s="15" t="s">
        <v>75</v>
      </c>
      <c r="AG3" s="17" t="s">
        <v>22</v>
      </c>
      <c r="AH3" s="17" t="s">
        <v>23</v>
      </c>
      <c r="AI3" s="14" t="s">
        <v>25</v>
      </c>
      <c r="AJ3" s="17" t="s">
        <v>26</v>
      </c>
      <c r="AK3" s="17" t="s">
        <v>14</v>
      </c>
      <c r="AL3" s="17" t="s">
        <v>27</v>
      </c>
      <c r="AM3" s="17" t="s">
        <v>28</v>
      </c>
      <c r="AN3" s="17" t="s">
        <v>31</v>
      </c>
      <c r="AO3" s="17" t="s">
        <v>32</v>
      </c>
      <c r="AP3" s="17" t="s">
        <v>33</v>
      </c>
      <c r="AQ3" s="17" t="s">
        <v>34</v>
      </c>
      <c r="AR3" s="17" t="s">
        <v>6</v>
      </c>
      <c r="AS3" s="14" t="s">
        <v>15</v>
      </c>
      <c r="AT3" s="17" t="s">
        <v>16</v>
      </c>
      <c r="AU3" s="17" t="s">
        <v>7</v>
      </c>
      <c r="AV3" s="17" t="s">
        <v>8</v>
      </c>
      <c r="AW3" s="17" t="s">
        <v>9</v>
      </c>
      <c r="AX3" s="17" t="s">
        <v>10</v>
      </c>
      <c r="AY3" s="17" t="s">
        <v>38</v>
      </c>
      <c r="AZ3" s="17" t="s">
        <v>39</v>
      </c>
      <c r="BA3" s="17" t="s">
        <v>41</v>
      </c>
      <c r="BB3" s="17" t="s">
        <v>42</v>
      </c>
      <c r="BC3" s="17" t="s">
        <v>43</v>
      </c>
      <c r="BD3" s="17" t="s">
        <v>44</v>
      </c>
      <c r="BE3" s="17" t="s">
        <v>46</v>
      </c>
      <c r="BF3" s="17" t="s">
        <v>47</v>
      </c>
      <c r="BG3" s="14" t="s">
        <v>17</v>
      </c>
      <c r="BH3" s="17" t="s">
        <v>18</v>
      </c>
      <c r="BI3" s="17" t="s">
        <v>19</v>
      </c>
      <c r="BJ3" s="17" t="s">
        <v>20</v>
      </c>
      <c r="BK3" s="29"/>
    </row>
    <row r="4" spans="1:63" s="12" customFormat="1" ht="27" customHeight="1">
      <c r="A4" s="21" t="s">
        <v>4</v>
      </c>
      <c r="B4" s="22"/>
      <c r="C4" s="18">
        <f>(SUM(C5:C205)+C200)/2</f>
        <v>135407550.60859999</v>
      </c>
      <c r="D4" s="18">
        <f t="shared" ref="D4:BK4" si="0">(SUM(D5:D205)+D200)/2</f>
        <v>19836560</v>
      </c>
      <c r="E4" s="18">
        <f t="shared" si="0"/>
        <v>7948356</v>
      </c>
      <c r="F4" s="18">
        <f t="shared" si="0"/>
        <v>19624069</v>
      </c>
      <c r="G4" s="18">
        <f t="shared" si="0"/>
        <v>24672337</v>
      </c>
      <c r="H4" s="18">
        <f t="shared" si="0"/>
        <v>1008100</v>
      </c>
      <c r="I4" s="18">
        <f t="shared" si="0"/>
        <v>971100</v>
      </c>
      <c r="J4" s="18">
        <f t="shared" si="0"/>
        <v>310000</v>
      </c>
      <c r="K4" s="18">
        <f t="shared" si="0"/>
        <v>4673800</v>
      </c>
      <c r="L4" s="18">
        <f t="shared" si="0"/>
        <v>401950</v>
      </c>
      <c r="M4" s="18">
        <f t="shared" si="0"/>
        <v>0</v>
      </c>
      <c r="N4" s="18">
        <f t="shared" si="0"/>
        <v>2615000</v>
      </c>
      <c r="O4" s="18">
        <f t="shared" si="0"/>
        <v>4237930</v>
      </c>
      <c r="P4" s="18">
        <f t="shared" si="0"/>
        <v>86164541</v>
      </c>
      <c r="Q4" s="18">
        <f t="shared" si="0"/>
        <v>2775901</v>
      </c>
      <c r="R4" s="18">
        <f t="shared" si="0"/>
        <v>49544400</v>
      </c>
      <c r="S4" s="18">
        <f t="shared" si="0"/>
        <v>0</v>
      </c>
      <c r="T4" s="18">
        <f t="shared" si="0"/>
        <v>12182387</v>
      </c>
      <c r="U4" s="18">
        <f t="shared" si="0"/>
        <v>2400140</v>
      </c>
      <c r="V4" s="18">
        <f t="shared" si="0"/>
        <v>265000</v>
      </c>
      <c r="W4" s="18">
        <f t="shared" si="0"/>
        <v>150000</v>
      </c>
      <c r="X4" s="18">
        <f t="shared" si="0"/>
        <v>10650000</v>
      </c>
      <c r="Y4" s="18">
        <f t="shared" si="0"/>
        <v>10000000</v>
      </c>
      <c r="Z4" s="18">
        <f t="shared" si="0"/>
        <v>0</v>
      </c>
      <c r="AA4" s="18">
        <f t="shared" si="0"/>
        <v>0</v>
      </c>
      <c r="AB4" s="18">
        <f t="shared" si="0"/>
        <v>490000</v>
      </c>
      <c r="AC4" s="18">
        <f t="shared" si="0"/>
        <v>0</v>
      </c>
      <c r="AD4" s="18">
        <f t="shared" si="0"/>
        <v>256754950.44980001</v>
      </c>
      <c r="AE4" s="18">
        <f t="shared" si="0"/>
        <v>25783357</v>
      </c>
      <c r="AF4" s="18">
        <f t="shared" si="0"/>
        <v>0</v>
      </c>
      <c r="AG4" s="18">
        <f t="shared" si="0"/>
        <v>17178500</v>
      </c>
      <c r="AH4" s="18">
        <f t="shared" si="0"/>
        <v>0</v>
      </c>
      <c r="AI4" s="18">
        <f t="shared" si="0"/>
        <v>2303342</v>
      </c>
      <c r="AJ4" s="18">
        <f t="shared" si="0"/>
        <v>290000</v>
      </c>
      <c r="AK4" s="18">
        <f t="shared" si="0"/>
        <v>190000</v>
      </c>
      <c r="AL4" s="18">
        <f t="shared" si="0"/>
        <v>0</v>
      </c>
      <c r="AM4" s="18">
        <f t="shared" si="0"/>
        <v>0</v>
      </c>
      <c r="AN4" s="18">
        <f t="shared" si="0"/>
        <v>41307234.720000014</v>
      </c>
      <c r="AO4" s="18">
        <f t="shared" si="0"/>
        <v>4720000</v>
      </c>
      <c r="AP4" s="18">
        <f t="shared" si="0"/>
        <v>6448500</v>
      </c>
      <c r="AQ4" s="18">
        <f t="shared" si="0"/>
        <v>9144500</v>
      </c>
      <c r="AR4" s="18">
        <f t="shared" si="0"/>
        <v>3889756</v>
      </c>
      <c r="AS4" s="18">
        <f t="shared" si="0"/>
        <v>51863600</v>
      </c>
      <c r="AT4" s="18">
        <f t="shared" si="0"/>
        <v>0</v>
      </c>
      <c r="AU4" s="18">
        <f t="shared" si="0"/>
        <v>119768500</v>
      </c>
      <c r="AV4" s="18">
        <f t="shared" si="0"/>
        <v>0</v>
      </c>
      <c r="AW4" s="18">
        <f t="shared" si="0"/>
        <v>0</v>
      </c>
      <c r="AX4" s="18">
        <f t="shared" si="0"/>
        <v>0</v>
      </c>
      <c r="AY4" s="18">
        <f t="shared" si="0"/>
        <v>20000000</v>
      </c>
      <c r="AZ4" s="18">
        <f t="shared" si="0"/>
        <v>0</v>
      </c>
      <c r="BA4" s="18">
        <f t="shared" si="0"/>
        <v>0</v>
      </c>
      <c r="BB4" s="18">
        <f t="shared" si="0"/>
        <v>0</v>
      </c>
      <c r="BC4" s="18">
        <f t="shared" si="0"/>
        <v>0</v>
      </c>
      <c r="BD4" s="18">
        <f t="shared" si="0"/>
        <v>0</v>
      </c>
      <c r="BE4" s="18">
        <f t="shared" si="0"/>
        <v>20000000</v>
      </c>
      <c r="BF4" s="18">
        <f t="shared" si="0"/>
        <v>0</v>
      </c>
      <c r="BG4" s="18">
        <f t="shared" si="0"/>
        <v>0</v>
      </c>
      <c r="BH4" s="18">
        <f t="shared" si="0"/>
        <v>0</v>
      </c>
      <c r="BI4" s="18">
        <f t="shared" si="0"/>
        <v>3081000</v>
      </c>
      <c r="BJ4" s="18">
        <f t="shared" si="0"/>
        <v>300000</v>
      </c>
      <c r="BK4" s="18">
        <f t="shared" si="0"/>
        <v>979262361.77840006</v>
      </c>
    </row>
    <row r="5" spans="1:63" s="2" customFormat="1" ht="27" customHeight="1">
      <c r="A5" s="5">
        <v>201</v>
      </c>
      <c r="B5" s="8" t="s">
        <v>260</v>
      </c>
      <c r="C5" s="7">
        <v>91274432.710549995</v>
      </c>
      <c r="D5" s="7">
        <v>192000</v>
      </c>
      <c r="E5" s="7">
        <v>4946484</v>
      </c>
      <c r="F5" s="7">
        <v>1600935</v>
      </c>
      <c r="G5" s="7">
        <v>15174137</v>
      </c>
      <c r="H5" s="7">
        <v>803600</v>
      </c>
      <c r="I5" s="7">
        <v>798600</v>
      </c>
      <c r="J5" s="7">
        <v>0</v>
      </c>
      <c r="K5" s="7">
        <v>1601800</v>
      </c>
      <c r="L5" s="7">
        <v>197050</v>
      </c>
      <c r="M5" s="7">
        <v>0</v>
      </c>
      <c r="N5" s="7">
        <v>1518500</v>
      </c>
      <c r="O5" s="7">
        <v>2429170</v>
      </c>
      <c r="P5" s="7">
        <v>3507494</v>
      </c>
      <c r="Q5" s="7">
        <v>2575901</v>
      </c>
      <c r="R5" s="7">
        <v>4260500</v>
      </c>
      <c r="S5" s="7">
        <v>0</v>
      </c>
      <c r="T5" s="7">
        <v>211434</v>
      </c>
      <c r="U5" s="7">
        <v>954000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24305656.209549997</v>
      </c>
      <c r="AE5" s="7">
        <v>6002500</v>
      </c>
      <c r="AF5" s="7">
        <v>0</v>
      </c>
      <c r="AG5" s="7">
        <v>600000</v>
      </c>
      <c r="AH5" s="7">
        <v>0</v>
      </c>
      <c r="AI5" s="7">
        <v>651242</v>
      </c>
      <c r="AJ5" s="7">
        <v>0</v>
      </c>
      <c r="AK5" s="7">
        <v>0</v>
      </c>
      <c r="AL5" s="7">
        <v>0</v>
      </c>
      <c r="AM5" s="7">
        <v>0</v>
      </c>
      <c r="AN5" s="7">
        <v>2460285.4</v>
      </c>
      <c r="AO5" s="7">
        <v>0</v>
      </c>
      <c r="AP5" s="7">
        <v>0</v>
      </c>
      <c r="AQ5" s="7">
        <v>84500</v>
      </c>
      <c r="AR5" s="7">
        <v>96000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660000</v>
      </c>
      <c r="BJ5" s="7">
        <v>0</v>
      </c>
      <c r="BK5" s="7">
        <v>166816221.32009998</v>
      </c>
    </row>
    <row r="6" spans="1:63" s="2" customFormat="1" ht="27" customHeight="1">
      <c r="A6" s="4">
        <v>20101</v>
      </c>
      <c r="B6" s="8" t="s">
        <v>76</v>
      </c>
      <c r="C6" s="7">
        <v>3417723.7264999999</v>
      </c>
      <c r="D6" s="7">
        <v>0</v>
      </c>
      <c r="E6" s="7">
        <v>276372</v>
      </c>
      <c r="F6" s="7">
        <v>0</v>
      </c>
      <c r="G6" s="7">
        <v>252500</v>
      </c>
      <c r="H6" s="7">
        <v>150000</v>
      </c>
      <c r="I6" s="7">
        <v>25500</v>
      </c>
      <c r="J6" s="7">
        <v>0</v>
      </c>
      <c r="K6" s="7">
        <v>0</v>
      </c>
      <c r="L6" s="7">
        <v>25000</v>
      </c>
      <c r="M6" s="7">
        <v>0</v>
      </c>
      <c r="N6" s="7">
        <v>40000</v>
      </c>
      <c r="O6" s="7">
        <v>25000</v>
      </c>
      <c r="P6" s="7">
        <v>208000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308400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4728495.7264999999</v>
      </c>
    </row>
    <row r="7" spans="1:63" s="2" customFormat="1" ht="27" customHeight="1">
      <c r="A7" s="4">
        <v>20102</v>
      </c>
      <c r="B7" s="8" t="s">
        <v>77</v>
      </c>
      <c r="C7" s="7">
        <v>2746735.5175000001</v>
      </c>
      <c r="D7" s="7">
        <v>0</v>
      </c>
      <c r="E7" s="7">
        <v>223704</v>
      </c>
      <c r="F7" s="7">
        <v>44400</v>
      </c>
      <c r="G7" s="7">
        <v>445500</v>
      </c>
      <c r="H7" s="7">
        <v>272000</v>
      </c>
      <c r="I7" s="7">
        <v>20000</v>
      </c>
      <c r="J7" s="7">
        <v>0</v>
      </c>
      <c r="K7" s="7">
        <v>0</v>
      </c>
      <c r="L7" s="7">
        <v>19000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256103.46149999998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45800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3983242.9790000003</v>
      </c>
    </row>
    <row r="8" spans="1:63" s="2" customFormat="1" ht="27" customHeight="1">
      <c r="A8" s="4">
        <v>20103</v>
      </c>
      <c r="B8" s="8" t="s">
        <v>247</v>
      </c>
      <c r="C8" s="7">
        <v>30438413.037449997</v>
      </c>
      <c r="D8" s="7">
        <v>0</v>
      </c>
      <c r="E8" s="7">
        <v>2259312</v>
      </c>
      <c r="F8" s="7">
        <v>495000</v>
      </c>
      <c r="G8" s="7">
        <v>7483137</v>
      </c>
      <c r="H8" s="7">
        <v>21400</v>
      </c>
      <c r="I8" s="7">
        <v>203500</v>
      </c>
      <c r="J8" s="7">
        <v>0</v>
      </c>
      <c r="K8" s="7">
        <v>957300</v>
      </c>
      <c r="L8" s="7">
        <v>14150</v>
      </c>
      <c r="M8" s="7">
        <v>0</v>
      </c>
      <c r="N8" s="7">
        <v>810500</v>
      </c>
      <c r="O8" s="7">
        <v>626870</v>
      </c>
      <c r="P8" s="7">
        <v>71694</v>
      </c>
      <c r="Q8" s="7">
        <v>315901</v>
      </c>
      <c r="R8" s="7">
        <v>4260500</v>
      </c>
      <c r="S8" s="7">
        <v>0</v>
      </c>
      <c r="T8" s="7">
        <v>211434</v>
      </c>
      <c r="U8" s="7">
        <v>600000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13346288.005549999</v>
      </c>
      <c r="AE8" s="7">
        <v>4650000</v>
      </c>
      <c r="AF8" s="7">
        <v>0</v>
      </c>
      <c r="AG8" s="7">
        <v>400000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577451.4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67742850.443000004</v>
      </c>
    </row>
    <row r="9" spans="1:63" s="2" customFormat="1" ht="27" customHeight="1">
      <c r="A9" s="4">
        <v>20104</v>
      </c>
      <c r="B9" s="8" t="s">
        <v>78</v>
      </c>
      <c r="C9" s="7">
        <v>1685681.642</v>
      </c>
      <c r="D9" s="7">
        <v>0</v>
      </c>
      <c r="E9" s="7">
        <v>134940</v>
      </c>
      <c r="F9" s="7">
        <v>24000</v>
      </c>
      <c r="G9" s="7">
        <v>167000</v>
      </c>
      <c r="H9" s="7">
        <v>0</v>
      </c>
      <c r="I9" s="7">
        <v>5000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821274.29700000002</v>
      </c>
      <c r="AE9" s="7">
        <v>0</v>
      </c>
      <c r="AF9" s="7">
        <v>0</v>
      </c>
      <c r="AG9" s="7">
        <v>0</v>
      </c>
      <c r="AH9" s="7">
        <v>0</v>
      </c>
      <c r="AI9" s="7">
        <v>651242</v>
      </c>
      <c r="AJ9" s="7">
        <v>0</v>
      </c>
      <c r="AK9" s="7">
        <v>0</v>
      </c>
      <c r="AL9" s="7">
        <v>0</v>
      </c>
      <c r="AM9" s="7">
        <v>0</v>
      </c>
      <c r="AN9" s="7">
        <v>16200</v>
      </c>
      <c r="AO9" s="7">
        <v>0</v>
      </c>
      <c r="AP9" s="7">
        <v>0</v>
      </c>
      <c r="AQ9" s="7">
        <v>84500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3589837.9390000002</v>
      </c>
    </row>
    <row r="10" spans="1:63" s="2" customFormat="1" ht="27" customHeight="1">
      <c r="A10" s="4">
        <v>20105</v>
      </c>
      <c r="B10" s="8" t="s">
        <v>79</v>
      </c>
      <c r="C10" s="7">
        <v>628941.18399999989</v>
      </c>
      <c r="D10" s="7">
        <v>0</v>
      </c>
      <c r="E10" s="7">
        <v>51072</v>
      </c>
      <c r="F10" s="7">
        <v>282000</v>
      </c>
      <c r="G10" s="7">
        <v>128000</v>
      </c>
      <c r="H10" s="7">
        <v>7000</v>
      </c>
      <c r="I10" s="7">
        <v>5000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5000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1204948.6369999999</v>
      </c>
      <c r="AE10" s="7">
        <v>25500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2337461.8209999995</v>
      </c>
    </row>
    <row r="11" spans="1:63" s="2" customFormat="1" ht="27" customHeight="1">
      <c r="A11" s="4">
        <v>20106</v>
      </c>
      <c r="B11" s="8" t="s">
        <v>80</v>
      </c>
      <c r="C11" s="7">
        <v>4675759.5031000003</v>
      </c>
      <c r="D11" s="7">
        <v>0</v>
      </c>
      <c r="E11" s="7">
        <v>371832</v>
      </c>
      <c r="F11" s="7">
        <v>0</v>
      </c>
      <c r="G11" s="7">
        <v>458000</v>
      </c>
      <c r="H11" s="7">
        <v>0</v>
      </c>
      <c r="I11" s="7">
        <v>38000</v>
      </c>
      <c r="J11" s="7">
        <v>0</v>
      </c>
      <c r="K11" s="7">
        <v>78000</v>
      </c>
      <c r="L11" s="7">
        <v>0</v>
      </c>
      <c r="M11" s="7">
        <v>0</v>
      </c>
      <c r="N11" s="7">
        <v>0</v>
      </c>
      <c r="O11" s="7">
        <v>370000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2291614.3725000001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8400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8291605.8756000008</v>
      </c>
    </row>
    <row r="12" spans="1:63" s="2" customFormat="1" ht="27" customHeight="1">
      <c r="A12" s="4">
        <v>20107</v>
      </c>
      <c r="B12" s="8" t="s">
        <v>81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</row>
    <row r="13" spans="1:63" s="2" customFormat="1" ht="27" customHeight="1">
      <c r="A13" s="4">
        <v>20108</v>
      </c>
      <c r="B13" s="8" t="s">
        <v>82</v>
      </c>
      <c r="C13" s="7">
        <v>1395278.9249999998</v>
      </c>
      <c r="D13" s="7">
        <v>0</v>
      </c>
      <c r="E13" s="7">
        <v>110688</v>
      </c>
      <c r="F13" s="7">
        <v>0</v>
      </c>
      <c r="G13" s="7">
        <v>183500</v>
      </c>
      <c r="H13" s="7">
        <v>0</v>
      </c>
      <c r="I13" s="7">
        <v>0</v>
      </c>
      <c r="J13" s="7">
        <v>0</v>
      </c>
      <c r="K13" s="7">
        <v>0</v>
      </c>
      <c r="L13" s="7">
        <v>10000</v>
      </c>
      <c r="M13" s="7">
        <v>0</v>
      </c>
      <c r="N13" s="7">
        <v>0</v>
      </c>
      <c r="O13" s="7">
        <v>70000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270443.83399999997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50000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2089910.7589999998</v>
      </c>
    </row>
    <row r="14" spans="1:63" s="2" customFormat="1" ht="27" customHeight="1">
      <c r="A14" s="4">
        <v>20109</v>
      </c>
      <c r="B14" s="8" t="s">
        <v>83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</row>
    <row r="15" spans="1:63" s="2" customFormat="1" ht="27" customHeight="1">
      <c r="A15" s="4">
        <v>20110</v>
      </c>
      <c r="B15" s="8" t="s">
        <v>84</v>
      </c>
      <c r="C15" s="7">
        <v>1752225.0644999999</v>
      </c>
      <c r="D15" s="7">
        <v>0</v>
      </c>
      <c r="E15" s="7">
        <v>142008</v>
      </c>
      <c r="F15" s="7">
        <v>0</v>
      </c>
      <c r="G15" s="7">
        <v>280800</v>
      </c>
      <c r="H15" s="7">
        <v>1900</v>
      </c>
      <c r="I15" s="7">
        <v>4000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5000</v>
      </c>
      <c r="P15" s="7">
        <v>46800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518099.76749999996</v>
      </c>
      <c r="AE15" s="7">
        <v>70000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951200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3772032.8319999999</v>
      </c>
    </row>
    <row r="16" spans="1:63" s="2" customFormat="1" ht="27" customHeight="1">
      <c r="A16" s="4">
        <v>20111</v>
      </c>
      <c r="B16" s="8" t="s">
        <v>85</v>
      </c>
      <c r="C16" s="7">
        <v>2977467.7179999999</v>
      </c>
      <c r="D16" s="7">
        <v>0</v>
      </c>
      <c r="E16" s="7">
        <v>220572</v>
      </c>
      <c r="F16" s="7">
        <v>105735</v>
      </c>
      <c r="G16" s="7">
        <v>760000</v>
      </c>
      <c r="H16" s="7">
        <v>40000</v>
      </c>
      <c r="I16" s="7">
        <v>60000</v>
      </c>
      <c r="J16" s="7">
        <v>0</v>
      </c>
      <c r="K16" s="7">
        <v>0</v>
      </c>
      <c r="L16" s="7">
        <v>10000</v>
      </c>
      <c r="M16" s="7">
        <v>0</v>
      </c>
      <c r="N16" s="7">
        <v>110000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4283774.7180000003</v>
      </c>
    </row>
    <row r="17" spans="1:63" s="2" customFormat="1" ht="27" customHeight="1">
      <c r="A17" s="4">
        <v>20113</v>
      </c>
      <c r="B17" s="8" t="s">
        <v>86</v>
      </c>
      <c r="C17" s="7">
        <v>0</v>
      </c>
      <c r="D17" s="7">
        <v>0</v>
      </c>
      <c r="E17" s="7">
        <v>0</v>
      </c>
      <c r="F17" s="7">
        <v>0</v>
      </c>
      <c r="G17" s="7">
        <v>1090000</v>
      </c>
      <c r="H17" s="7">
        <v>100000</v>
      </c>
      <c r="I17" s="7">
        <v>0</v>
      </c>
      <c r="J17" s="7">
        <v>0</v>
      </c>
      <c r="K17" s="7">
        <v>0</v>
      </c>
      <c r="L17" s="7">
        <v>10000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1454740.0459999999</v>
      </c>
      <c r="AE17" s="7">
        <v>134000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2788740.0460000001</v>
      </c>
    </row>
    <row r="18" spans="1:63" s="2" customFormat="1" ht="27" customHeight="1">
      <c r="A18" s="4">
        <v>20114</v>
      </c>
      <c r="B18" s="8" t="s">
        <v>87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</row>
    <row r="19" spans="1:63" s="2" customFormat="1" ht="27" customHeight="1">
      <c r="A19" s="4">
        <v>20123</v>
      </c>
      <c r="B19" s="8" t="s">
        <v>88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</row>
    <row r="20" spans="1:63" s="2" customFormat="1" ht="27" customHeight="1">
      <c r="A20" s="4">
        <v>20125</v>
      </c>
      <c r="B20" s="8" t="s">
        <v>248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</row>
    <row r="21" spans="1:63" s="2" customFormat="1" ht="27" customHeight="1">
      <c r="A21" s="4">
        <v>20126</v>
      </c>
      <c r="B21" s="8" t="s">
        <v>89</v>
      </c>
      <c r="C21" s="7">
        <v>1221898.7215</v>
      </c>
      <c r="D21" s="7">
        <v>0</v>
      </c>
      <c r="E21" s="7">
        <v>97368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898000</v>
      </c>
      <c r="AF21" s="7">
        <v>0</v>
      </c>
      <c r="AG21" s="7">
        <v>200000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4200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2421466.7215</v>
      </c>
    </row>
    <row r="22" spans="1:63" s="2" customFormat="1" ht="27" customHeight="1">
      <c r="A22" s="4">
        <v>20128</v>
      </c>
      <c r="B22" s="8" t="s">
        <v>90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</row>
    <row r="23" spans="1:63" s="6" customFormat="1" ht="27" customHeight="1">
      <c r="A23" s="4">
        <v>20129</v>
      </c>
      <c r="B23" s="8" t="s">
        <v>91</v>
      </c>
      <c r="C23" s="7">
        <v>1281683.7319999998</v>
      </c>
      <c r="D23" s="7">
        <v>0</v>
      </c>
      <c r="E23" s="7">
        <v>102480</v>
      </c>
      <c r="F23" s="7">
        <v>0</v>
      </c>
      <c r="G23" s="7">
        <v>296500</v>
      </c>
      <c r="H23" s="7">
        <v>48500</v>
      </c>
      <c r="I23" s="7">
        <v>43600</v>
      </c>
      <c r="J23" s="7">
        <v>0</v>
      </c>
      <c r="K23" s="7">
        <v>17500</v>
      </c>
      <c r="L23" s="7">
        <v>2900</v>
      </c>
      <c r="M23" s="7">
        <v>0</v>
      </c>
      <c r="N23" s="7">
        <v>0</v>
      </c>
      <c r="O23" s="7">
        <v>20000</v>
      </c>
      <c r="P23" s="7">
        <v>105000</v>
      </c>
      <c r="Q23" s="7">
        <v>0</v>
      </c>
      <c r="R23" s="7">
        <v>0</v>
      </c>
      <c r="S23" s="7">
        <v>0</v>
      </c>
      <c r="T23" s="7">
        <v>0</v>
      </c>
      <c r="U23" s="7">
        <v>5000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555661.22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2478824.9519999996</v>
      </c>
    </row>
    <row r="24" spans="1:63" s="6" customFormat="1" ht="27" customHeight="1">
      <c r="A24" s="4">
        <v>20131</v>
      </c>
      <c r="B24" s="8" t="s">
        <v>249</v>
      </c>
      <c r="C24" s="7">
        <v>3275133.0794999995</v>
      </c>
      <c r="D24" s="7">
        <v>0</v>
      </c>
      <c r="E24" s="7">
        <v>248904</v>
      </c>
      <c r="F24" s="7">
        <v>222000</v>
      </c>
      <c r="G24" s="7">
        <v>833400</v>
      </c>
      <c r="H24" s="7">
        <v>41800</v>
      </c>
      <c r="I24" s="7">
        <v>30000</v>
      </c>
      <c r="J24" s="7">
        <v>0</v>
      </c>
      <c r="K24" s="7">
        <v>40300</v>
      </c>
      <c r="L24" s="7">
        <v>28000</v>
      </c>
      <c r="M24" s="7">
        <v>0</v>
      </c>
      <c r="N24" s="7">
        <v>558000</v>
      </c>
      <c r="O24" s="7">
        <v>147300</v>
      </c>
      <c r="P24" s="7">
        <v>20000</v>
      </c>
      <c r="Q24" s="7">
        <v>0</v>
      </c>
      <c r="R24" s="7">
        <v>0</v>
      </c>
      <c r="S24" s="7">
        <v>0</v>
      </c>
      <c r="T24" s="7">
        <v>0</v>
      </c>
      <c r="U24" s="7">
        <v>349000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835751.22749999992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36000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6665588.3069999991</v>
      </c>
    </row>
    <row r="25" spans="1:63" s="6" customFormat="1" ht="27" customHeight="1">
      <c r="A25" s="4">
        <v>20132</v>
      </c>
      <c r="B25" s="8" t="s">
        <v>92</v>
      </c>
      <c r="C25" s="7">
        <v>1938729.4405</v>
      </c>
      <c r="D25" s="7">
        <v>0</v>
      </c>
      <c r="E25" s="7">
        <v>154080</v>
      </c>
      <c r="F25" s="7">
        <v>0</v>
      </c>
      <c r="G25" s="7">
        <v>949000</v>
      </c>
      <c r="H25" s="7">
        <v>0</v>
      </c>
      <c r="I25" s="7">
        <v>101000</v>
      </c>
      <c r="J25" s="7">
        <v>0</v>
      </c>
      <c r="K25" s="7">
        <v>79000</v>
      </c>
      <c r="L25" s="7">
        <v>19000</v>
      </c>
      <c r="M25" s="7">
        <v>0</v>
      </c>
      <c r="N25" s="7">
        <v>0</v>
      </c>
      <c r="O25" s="7">
        <v>50000</v>
      </c>
      <c r="P25" s="7">
        <v>56000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184563.66349999997</v>
      </c>
      <c r="AE25" s="7">
        <v>225000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432570</v>
      </c>
      <c r="AO25" s="7">
        <v>0</v>
      </c>
      <c r="AP25" s="7">
        <v>0</v>
      </c>
      <c r="AQ25" s="7">
        <v>0</v>
      </c>
      <c r="AR25" s="7">
        <v>46000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660000</v>
      </c>
      <c r="BJ25" s="7">
        <v>0</v>
      </c>
      <c r="BK25" s="7">
        <v>4894943.1040000003</v>
      </c>
    </row>
    <row r="26" spans="1:63" s="6" customFormat="1" ht="27" customHeight="1">
      <c r="A26" s="4">
        <v>20133</v>
      </c>
      <c r="B26" s="8" t="s">
        <v>93</v>
      </c>
      <c r="C26" s="7">
        <v>612069.64099999995</v>
      </c>
      <c r="D26" s="7">
        <v>0</v>
      </c>
      <c r="E26" s="7">
        <v>48876</v>
      </c>
      <c r="F26" s="7">
        <v>0</v>
      </c>
      <c r="G26" s="7">
        <v>792500</v>
      </c>
      <c r="H26" s="7">
        <v>80000</v>
      </c>
      <c r="I26" s="7">
        <v>232000</v>
      </c>
      <c r="J26" s="7">
        <v>0</v>
      </c>
      <c r="K26" s="7">
        <v>122500</v>
      </c>
      <c r="L26" s="7">
        <v>38000</v>
      </c>
      <c r="M26" s="7">
        <v>0</v>
      </c>
      <c r="N26" s="7">
        <v>0</v>
      </c>
      <c r="O26" s="7">
        <v>1000000</v>
      </c>
      <c r="P26" s="7">
        <v>3000000</v>
      </c>
      <c r="Q26" s="7">
        <v>2260000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372170.11449999997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60000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8618115.7555</v>
      </c>
    </row>
    <row r="27" spans="1:63" s="6" customFormat="1" ht="27" customHeight="1">
      <c r="A27" s="4">
        <v>20134</v>
      </c>
      <c r="B27" s="8" t="s">
        <v>94</v>
      </c>
      <c r="C27" s="7">
        <v>538764.96050000004</v>
      </c>
      <c r="D27" s="7">
        <v>0</v>
      </c>
      <c r="E27" s="7">
        <v>42912</v>
      </c>
      <c r="F27" s="7">
        <v>0</v>
      </c>
      <c r="G27" s="7">
        <v>237000</v>
      </c>
      <c r="H27" s="7">
        <v>22000</v>
      </c>
      <c r="I27" s="7">
        <v>19000</v>
      </c>
      <c r="J27" s="7">
        <v>0</v>
      </c>
      <c r="K27" s="7">
        <v>0</v>
      </c>
      <c r="L27" s="7">
        <v>9000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11664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880340.96050000004</v>
      </c>
    </row>
    <row r="28" spans="1:63" s="6" customFormat="1" ht="27" customHeight="1">
      <c r="A28" s="4">
        <v>20135</v>
      </c>
      <c r="B28" s="8" t="s">
        <v>95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</row>
    <row r="29" spans="1:63" s="6" customFormat="1" ht="27" customHeight="1">
      <c r="A29" s="4">
        <v>20136</v>
      </c>
      <c r="B29" s="8" t="s">
        <v>96</v>
      </c>
      <c r="C29" s="7">
        <v>1082356.706</v>
      </c>
      <c r="D29" s="7">
        <v>192000</v>
      </c>
      <c r="E29" s="7">
        <v>85860</v>
      </c>
      <c r="F29" s="7">
        <v>288000</v>
      </c>
      <c r="G29" s="7">
        <v>90800</v>
      </c>
      <c r="H29" s="7">
        <v>0</v>
      </c>
      <c r="I29" s="7">
        <v>0</v>
      </c>
      <c r="J29" s="7">
        <v>0</v>
      </c>
      <c r="K29" s="7">
        <v>7200</v>
      </c>
      <c r="L29" s="7">
        <v>0</v>
      </c>
      <c r="M29" s="7">
        <v>0</v>
      </c>
      <c r="N29" s="7">
        <v>0</v>
      </c>
      <c r="O29" s="7">
        <v>110000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1856216.706</v>
      </c>
    </row>
    <row r="30" spans="1:63" s="6" customFormat="1" ht="27" customHeight="1">
      <c r="A30" s="4">
        <v>20138</v>
      </c>
      <c r="B30" s="8" t="s">
        <v>261</v>
      </c>
      <c r="C30" s="7">
        <v>4775570.1114999996</v>
      </c>
      <c r="D30" s="7">
        <v>0</v>
      </c>
      <c r="E30" s="7">
        <v>375504</v>
      </c>
      <c r="F30" s="7">
        <v>139800</v>
      </c>
      <c r="G30" s="7">
        <v>726500</v>
      </c>
      <c r="H30" s="7">
        <v>19000</v>
      </c>
      <c r="I30" s="7">
        <v>12000</v>
      </c>
      <c r="J30" s="7">
        <v>0</v>
      </c>
      <c r="K30" s="7">
        <v>300000</v>
      </c>
      <c r="L30" s="7">
        <v>12000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2193997.5630000001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8400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8562771.6744999997</v>
      </c>
    </row>
    <row r="31" spans="1:63" s="6" customFormat="1" ht="27" customHeight="1">
      <c r="A31" s="4">
        <v>20199</v>
      </c>
      <c r="B31" s="8" t="s">
        <v>97</v>
      </c>
      <c r="C31" s="7">
        <v>26830000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26830000</v>
      </c>
    </row>
    <row r="32" spans="1:63" s="6" customFormat="1" ht="27" customHeight="1">
      <c r="A32" s="19">
        <v>203</v>
      </c>
      <c r="B32" s="8" t="s">
        <v>99</v>
      </c>
      <c r="C32" s="7">
        <v>371601.60899999994</v>
      </c>
      <c r="D32" s="7">
        <v>0</v>
      </c>
      <c r="E32" s="7">
        <v>31356</v>
      </c>
      <c r="F32" s="7">
        <v>31061</v>
      </c>
      <c r="G32" s="7">
        <v>20000</v>
      </c>
      <c r="H32" s="7">
        <v>0</v>
      </c>
      <c r="I32" s="7">
        <v>0</v>
      </c>
      <c r="J32" s="7">
        <v>0</v>
      </c>
      <c r="K32" s="7">
        <v>20000</v>
      </c>
      <c r="L32" s="7">
        <v>20000</v>
      </c>
      <c r="M32" s="7">
        <v>0</v>
      </c>
      <c r="N32" s="7">
        <v>0</v>
      </c>
      <c r="O32" s="7">
        <v>0</v>
      </c>
      <c r="P32" s="7">
        <v>60000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225000</v>
      </c>
      <c r="W32" s="7">
        <v>50000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829018.60899999994</v>
      </c>
    </row>
    <row r="33" spans="1:63" s="6" customFormat="1" ht="27" customHeight="1">
      <c r="A33" s="4">
        <v>20301</v>
      </c>
      <c r="B33" s="8" t="s">
        <v>100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</row>
    <row r="34" spans="1:63" s="6" customFormat="1" ht="27" customHeight="1">
      <c r="A34" s="4">
        <v>20304</v>
      </c>
      <c r="B34" s="8" t="s">
        <v>101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</row>
    <row r="35" spans="1:63" s="6" customFormat="1" ht="27" customHeight="1">
      <c r="A35" s="4">
        <v>20305</v>
      </c>
      <c r="B35" s="8" t="s">
        <v>102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</row>
    <row r="36" spans="1:63" s="6" customFormat="1" ht="27" customHeight="1">
      <c r="A36" s="4">
        <v>20306</v>
      </c>
      <c r="B36" s="8" t="s">
        <v>103</v>
      </c>
      <c r="C36" s="7">
        <v>0</v>
      </c>
      <c r="D36" s="7">
        <v>0</v>
      </c>
      <c r="E36" s="7">
        <v>0</v>
      </c>
      <c r="F36" s="7">
        <v>31061</v>
      </c>
      <c r="G36" s="7">
        <v>20000</v>
      </c>
      <c r="H36" s="7">
        <v>0</v>
      </c>
      <c r="I36" s="7">
        <v>0</v>
      </c>
      <c r="J36" s="7">
        <v>0</v>
      </c>
      <c r="K36" s="7">
        <v>20000</v>
      </c>
      <c r="L36" s="7">
        <v>0</v>
      </c>
      <c r="M36" s="7">
        <v>0</v>
      </c>
      <c r="N36" s="7">
        <v>0</v>
      </c>
      <c r="O36" s="7">
        <v>0</v>
      </c>
      <c r="P36" s="7">
        <v>60000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50000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181061</v>
      </c>
    </row>
    <row r="37" spans="1:63" s="6" customFormat="1" ht="27" customHeight="1">
      <c r="A37" s="4">
        <v>20399</v>
      </c>
      <c r="B37" s="8" t="s">
        <v>104</v>
      </c>
      <c r="C37" s="7">
        <v>371601.60899999994</v>
      </c>
      <c r="D37" s="7">
        <v>0</v>
      </c>
      <c r="E37" s="7">
        <v>31356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20000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225000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647957.60899999994</v>
      </c>
    </row>
    <row r="38" spans="1:63" s="6" customFormat="1" ht="27" customHeight="1">
      <c r="A38" s="5">
        <v>204</v>
      </c>
      <c r="B38" s="8" t="s">
        <v>105</v>
      </c>
      <c r="C38" s="7">
        <v>16789777.39175</v>
      </c>
      <c r="D38" s="7">
        <v>0</v>
      </c>
      <c r="E38" s="7">
        <v>981072</v>
      </c>
      <c r="F38" s="7">
        <v>6715672</v>
      </c>
      <c r="G38" s="7">
        <v>4193900</v>
      </c>
      <c r="H38" s="7">
        <v>5000</v>
      </c>
      <c r="I38" s="7">
        <v>20000</v>
      </c>
      <c r="J38" s="7">
        <v>60000</v>
      </c>
      <c r="K38" s="7">
        <v>60000</v>
      </c>
      <c r="L38" s="7">
        <v>72600</v>
      </c>
      <c r="M38" s="7">
        <v>0</v>
      </c>
      <c r="N38" s="7">
        <v>986500</v>
      </c>
      <c r="O38" s="7">
        <v>400000</v>
      </c>
      <c r="P38" s="7">
        <v>1270000</v>
      </c>
      <c r="Q38" s="7">
        <v>200000</v>
      </c>
      <c r="R38" s="7">
        <v>1080000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85045.97649999999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398380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33317947.368249997</v>
      </c>
    </row>
    <row r="39" spans="1:63" s="6" customFormat="1" ht="27" customHeight="1">
      <c r="A39" s="4">
        <v>20401</v>
      </c>
      <c r="B39" s="8" t="s">
        <v>262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200000</v>
      </c>
      <c r="Q39" s="7">
        <v>0</v>
      </c>
      <c r="R39" s="7">
        <v>400000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600000</v>
      </c>
    </row>
    <row r="40" spans="1:63" s="6" customFormat="1" ht="27" customHeight="1">
      <c r="A40" s="4">
        <v>20402</v>
      </c>
      <c r="B40" s="8" t="s">
        <v>106</v>
      </c>
      <c r="C40" s="7">
        <v>14861627.64775</v>
      </c>
      <c r="D40" s="7">
        <v>0</v>
      </c>
      <c r="E40" s="7">
        <v>865092</v>
      </c>
      <c r="F40" s="7">
        <v>6154907</v>
      </c>
      <c r="G40" s="7">
        <v>3430900</v>
      </c>
      <c r="H40" s="7">
        <v>0</v>
      </c>
      <c r="I40" s="7">
        <v>20000</v>
      </c>
      <c r="J40" s="7">
        <v>60000</v>
      </c>
      <c r="K40" s="7">
        <v>0</v>
      </c>
      <c r="L40" s="7">
        <v>63600</v>
      </c>
      <c r="M40" s="7">
        <v>0</v>
      </c>
      <c r="N40" s="7">
        <v>986500</v>
      </c>
      <c r="O40" s="7">
        <v>400000</v>
      </c>
      <c r="P40" s="7">
        <v>60000</v>
      </c>
      <c r="Q40" s="7">
        <v>200000</v>
      </c>
      <c r="R40" s="7">
        <v>680000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85045.97649999999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67080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27934752.624249998</v>
      </c>
    </row>
    <row r="41" spans="1:63" s="6" customFormat="1" ht="27" customHeight="1">
      <c r="A41" s="4">
        <v>20403</v>
      </c>
      <c r="B41" s="8" t="s">
        <v>107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</row>
    <row r="42" spans="1:63" s="6" customFormat="1" ht="27" customHeight="1">
      <c r="A42" s="4">
        <v>20404</v>
      </c>
      <c r="B42" s="8" t="s">
        <v>108</v>
      </c>
      <c r="C42" s="7">
        <v>103318</v>
      </c>
      <c r="D42" s="7">
        <v>0</v>
      </c>
      <c r="E42" s="7">
        <v>0</v>
      </c>
      <c r="F42" s="7">
        <v>148946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22100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274364</v>
      </c>
    </row>
    <row r="43" spans="1:63" s="6" customFormat="1" ht="27" customHeight="1">
      <c r="A43" s="4">
        <v>20405</v>
      </c>
      <c r="B43" s="8" t="s">
        <v>3</v>
      </c>
      <c r="C43" s="7">
        <v>127722</v>
      </c>
      <c r="D43" s="7">
        <v>0</v>
      </c>
      <c r="E43" s="7">
        <v>0</v>
      </c>
      <c r="F43" s="7">
        <v>146819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274541</v>
      </c>
    </row>
    <row r="44" spans="1:63" s="6" customFormat="1" ht="27" customHeight="1">
      <c r="A44" s="4">
        <v>20406</v>
      </c>
      <c r="B44" s="8" t="s">
        <v>109</v>
      </c>
      <c r="C44" s="7">
        <v>1697109.7439999999</v>
      </c>
      <c r="D44" s="7">
        <v>0</v>
      </c>
      <c r="E44" s="7">
        <v>115980</v>
      </c>
      <c r="F44" s="7">
        <v>265000</v>
      </c>
      <c r="G44" s="7">
        <v>231000</v>
      </c>
      <c r="H44" s="7">
        <v>5000</v>
      </c>
      <c r="I44" s="7">
        <v>0</v>
      </c>
      <c r="J44" s="7">
        <v>0</v>
      </c>
      <c r="K44" s="7">
        <v>60000</v>
      </c>
      <c r="L44" s="7">
        <v>9000</v>
      </c>
      <c r="M44" s="7">
        <v>0</v>
      </c>
      <c r="N44" s="7">
        <v>0</v>
      </c>
      <c r="O44" s="7">
        <v>0</v>
      </c>
      <c r="P44" s="7">
        <v>10000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6000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2399089.7439999999</v>
      </c>
    </row>
    <row r="45" spans="1:63" s="6" customFormat="1" ht="27" customHeight="1">
      <c r="A45" s="4">
        <v>20407</v>
      </c>
      <c r="B45" s="8" t="s">
        <v>110</v>
      </c>
      <c r="C45" s="7">
        <v>0</v>
      </c>
      <c r="D45" s="7">
        <v>0</v>
      </c>
      <c r="E45" s="7">
        <v>0</v>
      </c>
      <c r="F45" s="7">
        <v>0</v>
      </c>
      <c r="G45" s="7">
        <v>532000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303200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835200</v>
      </c>
    </row>
    <row r="46" spans="1:63" s="6" customFormat="1" ht="27" customHeight="1">
      <c r="A46" s="4">
        <v>20408</v>
      </c>
      <c r="B46" s="8" t="s">
        <v>111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</row>
    <row r="47" spans="1:63" s="6" customFormat="1" ht="27" customHeight="1">
      <c r="A47" s="4">
        <v>20409</v>
      </c>
      <c r="B47" s="8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</row>
    <row r="48" spans="1:63" s="6" customFormat="1" ht="27" customHeight="1">
      <c r="A48" s="4">
        <v>20410</v>
      </c>
      <c r="B48" s="8" t="s">
        <v>113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</row>
    <row r="49" spans="1:63" s="6" customFormat="1" ht="27" customHeight="1">
      <c r="A49" s="4">
        <v>20499</v>
      </c>
      <c r="B49" s="8" t="s">
        <v>114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1000000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1000000</v>
      </c>
    </row>
    <row r="50" spans="1:63" s="6" customFormat="1" ht="27" customHeight="1">
      <c r="A50" s="5">
        <v>205</v>
      </c>
      <c r="B50" s="8" t="s">
        <v>115</v>
      </c>
      <c r="C50" s="7">
        <v>3061649.1710000001</v>
      </c>
      <c r="D50" s="7">
        <v>0</v>
      </c>
      <c r="E50" s="7">
        <v>133464</v>
      </c>
      <c r="F50" s="7">
        <v>0</v>
      </c>
      <c r="G50" s="7">
        <v>79500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40274000</v>
      </c>
      <c r="Q50" s="7">
        <v>0</v>
      </c>
      <c r="R50" s="7">
        <v>0</v>
      </c>
      <c r="S50" s="7">
        <v>0</v>
      </c>
      <c r="T50" s="7">
        <v>0</v>
      </c>
      <c r="U50" s="7">
        <v>1000000</v>
      </c>
      <c r="V50" s="7">
        <v>0</v>
      </c>
      <c r="W50" s="7">
        <v>0</v>
      </c>
      <c r="X50" s="7">
        <v>10000000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97033998.828799993</v>
      </c>
      <c r="AE50" s="7">
        <v>5887900</v>
      </c>
      <c r="AF50" s="7">
        <v>0</v>
      </c>
      <c r="AG50" s="7">
        <v>7157000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773335.2</v>
      </c>
      <c r="AO50" s="7">
        <v>4720000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20350000</v>
      </c>
      <c r="AV50" s="7">
        <v>0</v>
      </c>
      <c r="AW50" s="7">
        <v>0</v>
      </c>
      <c r="AX50" s="7">
        <v>0</v>
      </c>
      <c r="AY50" s="7">
        <v>20000000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210470847.19979998</v>
      </c>
    </row>
    <row r="51" spans="1:63" s="6" customFormat="1" ht="27" customHeight="1">
      <c r="A51" s="4">
        <v>20501</v>
      </c>
      <c r="B51" s="8" t="s">
        <v>116</v>
      </c>
      <c r="C51" s="7">
        <v>2673469.8629999999</v>
      </c>
      <c r="D51" s="7">
        <v>0</v>
      </c>
      <c r="E51" s="7">
        <v>102828</v>
      </c>
      <c r="F51" s="7">
        <v>0</v>
      </c>
      <c r="G51" s="7">
        <v>79500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4547120.0135000004</v>
      </c>
      <c r="AE51" s="7">
        <v>550000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31200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7984117.8765000002</v>
      </c>
    </row>
    <row r="52" spans="1:63" s="6" customFormat="1" ht="27" customHeight="1">
      <c r="A52" s="4">
        <v>20502</v>
      </c>
      <c r="B52" s="8" t="s">
        <v>117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89184476.646299988</v>
      </c>
      <c r="AE52" s="7">
        <v>1710400</v>
      </c>
      <c r="AF52" s="7">
        <v>0</v>
      </c>
      <c r="AG52" s="7">
        <v>50000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724135.2</v>
      </c>
      <c r="AO52" s="7">
        <v>2760000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20350000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114779011.84629999</v>
      </c>
    </row>
    <row r="53" spans="1:63" s="6" customFormat="1" ht="27" customHeight="1">
      <c r="A53" s="4">
        <v>20503</v>
      </c>
      <c r="B53" s="8" t="s">
        <v>118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2777788.0225</v>
      </c>
      <c r="AE53" s="7">
        <v>530000</v>
      </c>
      <c r="AF53" s="7">
        <v>0</v>
      </c>
      <c r="AG53" s="7">
        <v>58000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12000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3377788.0225</v>
      </c>
    </row>
    <row r="54" spans="1:63" s="6" customFormat="1" ht="27" customHeight="1">
      <c r="A54" s="4">
        <v>20504</v>
      </c>
      <c r="B54" s="8" t="s">
        <v>119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</row>
    <row r="55" spans="1:63" s="6" customFormat="1" ht="27" customHeight="1">
      <c r="A55" s="4">
        <v>20505</v>
      </c>
      <c r="B55" s="8" t="s">
        <v>120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2200000</v>
      </c>
      <c r="AF55" s="7">
        <v>0</v>
      </c>
      <c r="AG55" s="7">
        <v>7040000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1960000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11200000</v>
      </c>
    </row>
    <row r="56" spans="1:63" s="6" customFormat="1" ht="27" customHeight="1">
      <c r="A56" s="4">
        <v>20506</v>
      </c>
      <c r="B56" s="8" t="s">
        <v>121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</row>
    <row r="57" spans="1:63" s="6" customFormat="1" ht="27" customHeight="1">
      <c r="A57" s="4">
        <v>20507</v>
      </c>
      <c r="B57" s="8" t="s">
        <v>122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50000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50000</v>
      </c>
    </row>
    <row r="58" spans="1:63" s="6" customFormat="1" ht="27" customHeight="1">
      <c r="A58" s="4">
        <v>20508</v>
      </c>
      <c r="B58" s="8" t="s">
        <v>123</v>
      </c>
      <c r="C58" s="7">
        <v>388179.30799999996</v>
      </c>
      <c r="D58" s="7">
        <v>0</v>
      </c>
      <c r="E58" s="7">
        <v>30636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10000000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524614.14650000003</v>
      </c>
      <c r="AE58" s="7">
        <v>847500</v>
      </c>
      <c r="AF58" s="7">
        <v>0</v>
      </c>
      <c r="AG58" s="7">
        <v>9000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11799929.454500001</v>
      </c>
    </row>
    <row r="59" spans="1:63" s="6" customFormat="1" ht="27" customHeight="1">
      <c r="A59" s="4">
        <v>20509</v>
      </c>
      <c r="B59" s="8" t="s">
        <v>124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</row>
    <row r="60" spans="1:63" s="6" customFormat="1" ht="27" customHeight="1">
      <c r="A60" s="4">
        <v>20599</v>
      </c>
      <c r="B60" s="8" t="s">
        <v>125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40274000</v>
      </c>
      <c r="Q60" s="7">
        <v>0</v>
      </c>
      <c r="R60" s="7">
        <v>0</v>
      </c>
      <c r="S60" s="7">
        <v>0</v>
      </c>
      <c r="T60" s="7">
        <v>0</v>
      </c>
      <c r="U60" s="7">
        <v>1000000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6000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20000000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61280000</v>
      </c>
    </row>
    <row r="61" spans="1:63" s="6" customFormat="1" ht="27" customHeight="1">
      <c r="A61" s="4">
        <v>206</v>
      </c>
      <c r="B61" s="8" t="s">
        <v>126</v>
      </c>
      <c r="C61" s="7">
        <v>305936.87249999994</v>
      </c>
      <c r="D61" s="7">
        <v>0</v>
      </c>
      <c r="E61" s="7">
        <v>24396</v>
      </c>
      <c r="F61" s="7">
        <v>0</v>
      </c>
      <c r="G61" s="7">
        <v>56000</v>
      </c>
      <c r="H61" s="7">
        <v>0</v>
      </c>
      <c r="I61" s="7">
        <v>0</v>
      </c>
      <c r="J61" s="7">
        <v>0</v>
      </c>
      <c r="K61" s="7">
        <v>0</v>
      </c>
      <c r="L61" s="7">
        <v>4500</v>
      </c>
      <c r="M61" s="7">
        <v>0</v>
      </c>
      <c r="N61" s="7">
        <v>0</v>
      </c>
      <c r="O61" s="7">
        <v>0</v>
      </c>
      <c r="P61" s="7">
        <v>10049000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95000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10534832.872500001</v>
      </c>
    </row>
    <row r="62" spans="1:63" s="6" customFormat="1" ht="27" customHeight="1">
      <c r="A62" s="4">
        <v>20601</v>
      </c>
      <c r="B62" s="8" t="s">
        <v>127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</row>
    <row r="63" spans="1:63" s="6" customFormat="1" ht="27" customHeight="1">
      <c r="A63" s="4">
        <v>20602</v>
      </c>
      <c r="B63" s="8" t="s">
        <v>128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</row>
    <row r="64" spans="1:63" s="6" customFormat="1" ht="27" customHeight="1">
      <c r="A64" s="4">
        <v>20603</v>
      </c>
      <c r="B64" s="8" t="s">
        <v>129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</row>
    <row r="65" spans="1:63" s="6" customFormat="1" ht="27" customHeight="1">
      <c r="A65" s="4">
        <v>20604</v>
      </c>
      <c r="B65" s="8" t="s">
        <v>130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</row>
    <row r="66" spans="1:63" s="6" customFormat="1" ht="27" customHeight="1">
      <c r="A66" s="4">
        <v>20605</v>
      </c>
      <c r="B66" s="8" t="s">
        <v>131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95000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95000</v>
      </c>
    </row>
    <row r="67" spans="1:63" s="6" customFormat="1" ht="27" customHeight="1">
      <c r="A67" s="4">
        <v>20606</v>
      </c>
      <c r="B67" s="8" t="s">
        <v>132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</row>
    <row r="68" spans="1:63" s="6" customFormat="1" ht="27" customHeight="1">
      <c r="A68" s="4">
        <v>20607</v>
      </c>
      <c r="B68" s="8" t="s">
        <v>133</v>
      </c>
      <c r="C68" s="7">
        <v>305936.87249999994</v>
      </c>
      <c r="D68" s="7">
        <v>0</v>
      </c>
      <c r="E68" s="7">
        <v>24396</v>
      </c>
      <c r="F68" s="7">
        <v>0</v>
      </c>
      <c r="G68" s="7">
        <v>56000</v>
      </c>
      <c r="H68" s="7">
        <v>0</v>
      </c>
      <c r="I68" s="7">
        <v>0</v>
      </c>
      <c r="J68" s="7">
        <v>0</v>
      </c>
      <c r="K68" s="7">
        <v>0</v>
      </c>
      <c r="L68" s="7">
        <v>4500</v>
      </c>
      <c r="M68" s="7">
        <v>0</v>
      </c>
      <c r="N68" s="7">
        <v>0</v>
      </c>
      <c r="O68" s="7">
        <v>0</v>
      </c>
      <c r="P68" s="7">
        <v>49000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439832.87249999994</v>
      </c>
    </row>
    <row r="69" spans="1:63" s="6" customFormat="1" ht="27" customHeight="1">
      <c r="A69" s="4">
        <v>20608</v>
      </c>
      <c r="B69" s="8" t="s">
        <v>134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</row>
    <row r="70" spans="1:63" s="6" customFormat="1" ht="27" customHeight="1">
      <c r="A70" s="4">
        <v>20609</v>
      </c>
      <c r="B70" s="8" t="s">
        <v>135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</row>
    <row r="71" spans="1:63" s="6" customFormat="1" ht="27" customHeight="1">
      <c r="A71" s="4">
        <v>20699</v>
      </c>
      <c r="B71" s="8" t="s">
        <v>136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10000000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10000000</v>
      </c>
    </row>
    <row r="72" spans="1:63" s="6" customFormat="1" ht="27" customHeight="1">
      <c r="A72" s="5">
        <v>207</v>
      </c>
      <c r="B72" s="8" t="s">
        <v>250</v>
      </c>
      <c r="C72" s="7">
        <v>1087665.4875999999</v>
      </c>
      <c r="D72" s="7">
        <v>0</v>
      </c>
      <c r="E72" s="7">
        <v>87048</v>
      </c>
      <c r="F72" s="7">
        <v>0</v>
      </c>
      <c r="G72" s="7">
        <v>671600</v>
      </c>
      <c r="H72" s="7">
        <v>0</v>
      </c>
      <c r="I72" s="7">
        <v>0</v>
      </c>
      <c r="J72" s="7">
        <v>0</v>
      </c>
      <c r="K72" s="7">
        <v>242000</v>
      </c>
      <c r="L72" s="7">
        <v>15000</v>
      </c>
      <c r="M72" s="7">
        <v>0</v>
      </c>
      <c r="N72" s="7">
        <v>0</v>
      </c>
      <c r="O72" s="7">
        <v>95000</v>
      </c>
      <c r="P72" s="7">
        <v>10230000</v>
      </c>
      <c r="Q72" s="7">
        <v>0</v>
      </c>
      <c r="R72" s="7">
        <v>200000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13640709.471899997</v>
      </c>
      <c r="AE72" s="7">
        <v>2455000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1096908.04</v>
      </c>
      <c r="AO72" s="7">
        <v>0</v>
      </c>
      <c r="AP72" s="7">
        <v>0</v>
      </c>
      <c r="AQ72" s="7">
        <v>0</v>
      </c>
      <c r="AR72" s="7">
        <v>70000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29890930.999499999</v>
      </c>
    </row>
    <row r="73" spans="1:63" s="6" customFormat="1" ht="27" customHeight="1">
      <c r="A73" s="5">
        <v>20701</v>
      </c>
      <c r="B73" s="8" t="s">
        <v>251</v>
      </c>
      <c r="C73" s="7">
        <v>1087665.4875999999</v>
      </c>
      <c r="D73" s="7">
        <v>0</v>
      </c>
      <c r="E73" s="7">
        <v>87048</v>
      </c>
      <c r="F73" s="7">
        <v>0</v>
      </c>
      <c r="G73" s="7">
        <v>463000</v>
      </c>
      <c r="H73" s="7">
        <v>0</v>
      </c>
      <c r="I73" s="7">
        <v>0</v>
      </c>
      <c r="J73" s="7">
        <v>0</v>
      </c>
      <c r="K73" s="7">
        <v>152000</v>
      </c>
      <c r="L73" s="7">
        <v>15000</v>
      </c>
      <c r="M73" s="7">
        <v>0</v>
      </c>
      <c r="N73" s="7">
        <v>0</v>
      </c>
      <c r="O73" s="7">
        <v>95000</v>
      </c>
      <c r="P73" s="7">
        <v>10150000</v>
      </c>
      <c r="Q73" s="7">
        <v>0</v>
      </c>
      <c r="R73" s="7">
        <v>200000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11316259.678999998</v>
      </c>
      <c r="AE73" s="7">
        <v>1812000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829708.04</v>
      </c>
      <c r="AO73" s="7">
        <v>0</v>
      </c>
      <c r="AP73" s="7">
        <v>0</v>
      </c>
      <c r="AQ73" s="7">
        <v>0</v>
      </c>
      <c r="AR73" s="7">
        <v>50000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26257681.206599995</v>
      </c>
    </row>
    <row r="74" spans="1:63" s="6" customFormat="1" ht="27" customHeight="1">
      <c r="A74" s="5">
        <v>20702</v>
      </c>
      <c r="B74" s="8" t="s">
        <v>137</v>
      </c>
      <c r="C74" s="7">
        <v>0</v>
      </c>
      <c r="D74" s="7">
        <v>0</v>
      </c>
      <c r="E74" s="7">
        <v>0</v>
      </c>
      <c r="F74" s="7">
        <v>0</v>
      </c>
      <c r="G74" s="7">
        <v>10000</v>
      </c>
      <c r="H74" s="7">
        <v>0</v>
      </c>
      <c r="I74" s="7">
        <v>0</v>
      </c>
      <c r="J74" s="7">
        <v>0</v>
      </c>
      <c r="K74" s="7">
        <v>50000</v>
      </c>
      <c r="L74" s="7">
        <v>0</v>
      </c>
      <c r="M74" s="7">
        <v>0</v>
      </c>
      <c r="N74" s="7">
        <v>0</v>
      </c>
      <c r="O74" s="7">
        <v>0</v>
      </c>
      <c r="P74" s="7">
        <v>30000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20000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110000</v>
      </c>
    </row>
    <row r="75" spans="1:63" s="6" customFormat="1" ht="27" customHeight="1">
      <c r="A75" s="5">
        <v>20703</v>
      </c>
      <c r="B75" s="8" t="s">
        <v>138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738011.31039999996</v>
      </c>
      <c r="AE75" s="7">
        <v>566000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7200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1311211.3103999998</v>
      </c>
    </row>
    <row r="76" spans="1:63" s="6" customFormat="1" ht="27" customHeight="1">
      <c r="A76" s="5">
        <v>20706</v>
      </c>
      <c r="B76" s="8" t="s">
        <v>263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</row>
    <row r="77" spans="1:63" s="6" customFormat="1" ht="27" customHeight="1">
      <c r="A77" s="5">
        <v>20708</v>
      </c>
      <c r="B77" s="8" t="s">
        <v>264</v>
      </c>
      <c r="C77" s="7">
        <v>0</v>
      </c>
      <c r="D77" s="7">
        <v>0</v>
      </c>
      <c r="E77" s="7">
        <v>0</v>
      </c>
      <c r="F77" s="7">
        <v>0</v>
      </c>
      <c r="G77" s="7">
        <v>198600</v>
      </c>
      <c r="H77" s="7">
        <v>0</v>
      </c>
      <c r="I77" s="7">
        <v>0</v>
      </c>
      <c r="J77" s="7">
        <v>0</v>
      </c>
      <c r="K77" s="7">
        <v>40000</v>
      </c>
      <c r="L77" s="7">
        <v>0</v>
      </c>
      <c r="M77" s="7">
        <v>0</v>
      </c>
      <c r="N77" s="7">
        <v>0</v>
      </c>
      <c r="O77" s="7">
        <v>0</v>
      </c>
      <c r="P77" s="7">
        <v>50000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1586438.4824999999</v>
      </c>
      <c r="AE77" s="7">
        <v>77000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260000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2212038.4824999999</v>
      </c>
    </row>
    <row r="78" spans="1:63" s="6" customFormat="1" ht="27" customHeight="1">
      <c r="A78" s="5">
        <v>20799</v>
      </c>
      <c r="B78" s="8" t="s">
        <v>139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</row>
    <row r="79" spans="1:63" s="6" customFormat="1" ht="27" customHeight="1">
      <c r="A79" s="5">
        <v>208</v>
      </c>
      <c r="B79" s="8" t="s">
        <v>140</v>
      </c>
      <c r="C79" s="7">
        <v>4045450.7525999998</v>
      </c>
      <c r="D79" s="7">
        <v>2074560</v>
      </c>
      <c r="E79" s="7">
        <v>328116</v>
      </c>
      <c r="F79" s="7">
        <v>623040</v>
      </c>
      <c r="G79" s="7">
        <v>226500</v>
      </c>
      <c r="H79" s="7">
        <v>10000</v>
      </c>
      <c r="I79" s="7">
        <v>35000</v>
      </c>
      <c r="J79" s="7">
        <v>0</v>
      </c>
      <c r="K79" s="7">
        <v>0</v>
      </c>
      <c r="L79" s="7">
        <v>5000</v>
      </c>
      <c r="M79" s="7">
        <v>0</v>
      </c>
      <c r="N79" s="7">
        <v>0</v>
      </c>
      <c r="O79" s="7">
        <v>0</v>
      </c>
      <c r="P79" s="7">
        <v>25000</v>
      </c>
      <c r="Q79" s="7">
        <v>0</v>
      </c>
      <c r="R79" s="7">
        <v>0</v>
      </c>
      <c r="S79" s="7">
        <v>0</v>
      </c>
      <c r="T79" s="7">
        <v>0</v>
      </c>
      <c r="U79" s="7">
        <v>50000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50160608.723499998</v>
      </c>
      <c r="AE79" s="7">
        <v>620857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22699400</v>
      </c>
      <c r="AO79" s="7">
        <v>0</v>
      </c>
      <c r="AP79" s="7">
        <v>200000</v>
      </c>
      <c r="AQ79" s="7">
        <v>9060000</v>
      </c>
      <c r="AR79" s="7">
        <v>667756</v>
      </c>
      <c r="AS79" s="7">
        <v>51863600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960000</v>
      </c>
      <c r="BJ79" s="7">
        <v>0</v>
      </c>
      <c r="BK79" s="7">
        <v>143654888.4761</v>
      </c>
    </row>
    <row r="80" spans="1:63" s="6" customFormat="1" ht="27" customHeight="1">
      <c r="A80" s="5">
        <v>20801</v>
      </c>
      <c r="B80" s="8" t="s">
        <v>141</v>
      </c>
      <c r="C80" s="7">
        <v>214499.56849999999</v>
      </c>
      <c r="D80" s="7">
        <v>0</v>
      </c>
      <c r="E80" s="7">
        <v>18684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1366447.3954999999</v>
      </c>
      <c r="AE80" s="7">
        <v>287857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34100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1921587.9639999999</v>
      </c>
    </row>
    <row r="81" spans="1:63" s="6" customFormat="1" ht="27" customHeight="1">
      <c r="A81" s="5">
        <v>20802</v>
      </c>
      <c r="B81" s="8" t="s">
        <v>142</v>
      </c>
      <c r="C81" s="7">
        <v>1910450.6609999998</v>
      </c>
      <c r="D81" s="7">
        <v>0</v>
      </c>
      <c r="E81" s="7">
        <v>155208</v>
      </c>
      <c r="F81" s="7">
        <v>414000</v>
      </c>
      <c r="G81" s="7">
        <v>99000</v>
      </c>
      <c r="H81" s="7">
        <v>10000</v>
      </c>
      <c r="I81" s="7">
        <v>35000</v>
      </c>
      <c r="J81" s="7">
        <v>0</v>
      </c>
      <c r="K81" s="7">
        <v>0</v>
      </c>
      <c r="L81" s="7">
        <v>5000</v>
      </c>
      <c r="M81" s="7">
        <v>0</v>
      </c>
      <c r="N81" s="7">
        <v>0</v>
      </c>
      <c r="O81" s="7">
        <v>0</v>
      </c>
      <c r="P81" s="7">
        <v>25000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3125868.2144999998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42600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240000</v>
      </c>
      <c r="BJ81" s="7">
        <v>0</v>
      </c>
      <c r="BK81" s="7">
        <v>6062126.8754999992</v>
      </c>
    </row>
    <row r="82" spans="1:63" s="6" customFormat="1" ht="27" customHeight="1">
      <c r="A82" s="5">
        <v>20804</v>
      </c>
      <c r="B82" s="8" t="s">
        <v>143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</row>
    <row r="83" spans="1:63" s="6" customFormat="1" ht="27" customHeight="1">
      <c r="A83" s="5">
        <v>20805</v>
      </c>
      <c r="B83" s="8" t="s">
        <v>144</v>
      </c>
      <c r="C83" s="7">
        <v>0</v>
      </c>
      <c r="D83" s="7">
        <v>2000000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42922700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8160000</v>
      </c>
      <c r="AR83" s="7">
        <v>0</v>
      </c>
      <c r="AS83" s="7">
        <v>51863600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104946300</v>
      </c>
    </row>
    <row r="84" spans="1:63" s="6" customFormat="1" ht="27" customHeight="1">
      <c r="A84" s="5">
        <v>20806</v>
      </c>
      <c r="B84" s="8" t="s">
        <v>145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</row>
    <row r="85" spans="1:63" s="6" customFormat="1" ht="27" customHeight="1">
      <c r="A85" s="5">
        <v>20807</v>
      </c>
      <c r="B85" s="8" t="s">
        <v>146</v>
      </c>
      <c r="C85" s="7">
        <v>1120000.5710999998</v>
      </c>
      <c r="D85" s="7">
        <v>0</v>
      </c>
      <c r="E85" s="7">
        <v>89004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15000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1224004.5710999998</v>
      </c>
    </row>
    <row r="86" spans="1:63" s="6" customFormat="1" ht="27" customHeight="1">
      <c r="A86" s="5">
        <v>20808</v>
      </c>
      <c r="B86" s="8" t="s">
        <v>147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959880</v>
      </c>
      <c r="AO86" s="7">
        <v>0</v>
      </c>
      <c r="AP86" s="7">
        <v>0</v>
      </c>
      <c r="AQ86" s="7">
        <v>0</v>
      </c>
      <c r="AR86" s="7">
        <v>12656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972536</v>
      </c>
    </row>
    <row r="87" spans="1:63" s="6" customFormat="1" ht="27" customHeight="1">
      <c r="A87" s="5">
        <v>20809</v>
      </c>
      <c r="B87" s="8" t="s">
        <v>148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900000</v>
      </c>
      <c r="AR87" s="7">
        <v>336200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1236200</v>
      </c>
    </row>
    <row r="88" spans="1:63" s="6" customFormat="1" ht="27" customHeight="1">
      <c r="A88" s="5">
        <v>20810</v>
      </c>
      <c r="B88" s="8" t="s">
        <v>149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927360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927360</v>
      </c>
    </row>
    <row r="89" spans="1:63" s="6" customFormat="1" ht="27" customHeight="1">
      <c r="A89" s="5">
        <v>20811</v>
      </c>
      <c r="B89" s="8" t="s">
        <v>150</v>
      </c>
      <c r="C89" s="7">
        <v>800499.95199999993</v>
      </c>
      <c r="D89" s="7">
        <v>0</v>
      </c>
      <c r="E89" s="7">
        <v>65220</v>
      </c>
      <c r="F89" s="7">
        <v>0</v>
      </c>
      <c r="G89" s="7">
        <v>7500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83714.113499999992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1385400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2342334.0655</v>
      </c>
    </row>
    <row r="90" spans="1:63" s="6" customFormat="1" ht="27" customHeight="1">
      <c r="A90" s="5">
        <v>20816</v>
      </c>
      <c r="B90" s="8" t="s">
        <v>151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18000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18000</v>
      </c>
    </row>
    <row r="91" spans="1:63" s="6" customFormat="1" ht="27" customHeight="1">
      <c r="A91" s="5">
        <v>20819</v>
      </c>
      <c r="B91" s="8" t="s">
        <v>152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7080000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7080000</v>
      </c>
    </row>
    <row r="92" spans="1:63" s="6" customFormat="1" ht="27" customHeight="1">
      <c r="A92" s="5">
        <v>20820</v>
      </c>
      <c r="B92" s="8" t="s">
        <v>153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</row>
    <row r="93" spans="1:63" s="6" customFormat="1" ht="27" customHeight="1">
      <c r="A93" s="5">
        <v>20821</v>
      </c>
      <c r="B93" s="8" t="s">
        <v>246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2661879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1750000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4411879</v>
      </c>
    </row>
    <row r="94" spans="1:63" s="6" customFormat="1" ht="27" customHeight="1">
      <c r="A94" s="5">
        <v>20824</v>
      </c>
      <c r="B94" s="8" t="s">
        <v>154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</row>
    <row r="95" spans="1:63" s="6" customFormat="1" ht="27" customHeight="1">
      <c r="A95" s="5">
        <v>20825</v>
      </c>
      <c r="B95" s="8" t="s">
        <v>155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300000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150000</v>
      </c>
      <c r="AO95" s="7">
        <v>0</v>
      </c>
      <c r="AP95" s="7">
        <v>0</v>
      </c>
      <c r="AQ95" s="7">
        <v>0</v>
      </c>
      <c r="AR95" s="7">
        <v>174800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720000</v>
      </c>
      <c r="BJ95" s="7">
        <v>0</v>
      </c>
      <c r="BK95" s="7">
        <v>1344800</v>
      </c>
    </row>
    <row r="96" spans="1:63" s="6" customFormat="1" ht="27" customHeight="1">
      <c r="A96" s="5">
        <v>20826</v>
      </c>
      <c r="B96" s="8" t="s">
        <v>156</v>
      </c>
      <c r="C96" s="7">
        <v>0</v>
      </c>
      <c r="D96" s="7">
        <v>0</v>
      </c>
      <c r="E96" s="7">
        <v>0</v>
      </c>
      <c r="F96" s="7">
        <v>120000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670800</v>
      </c>
      <c r="AO96" s="7">
        <v>0</v>
      </c>
      <c r="AP96" s="7">
        <v>200000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990800</v>
      </c>
    </row>
    <row r="97" spans="1:63" s="6" customFormat="1" ht="27" customHeight="1">
      <c r="A97" s="5">
        <v>20827</v>
      </c>
      <c r="B97" s="8" t="s">
        <v>157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</row>
    <row r="98" spans="1:63" s="6" customFormat="1" ht="27" customHeight="1">
      <c r="A98" s="5">
        <v>20828</v>
      </c>
      <c r="B98" s="8" t="s">
        <v>265</v>
      </c>
      <c r="C98" s="7">
        <v>0</v>
      </c>
      <c r="D98" s="7">
        <v>0</v>
      </c>
      <c r="E98" s="7">
        <v>0</v>
      </c>
      <c r="F98" s="7">
        <v>0</v>
      </c>
      <c r="G98" s="7">
        <v>120000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50000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170000</v>
      </c>
    </row>
    <row r="99" spans="1:63" s="6" customFormat="1" ht="27" customHeight="1">
      <c r="A99" s="5">
        <v>20899</v>
      </c>
      <c r="B99" s="8" t="s">
        <v>158</v>
      </c>
      <c r="C99" s="7">
        <v>0</v>
      </c>
      <c r="D99" s="7">
        <v>74560</v>
      </c>
      <c r="E99" s="7">
        <v>0</v>
      </c>
      <c r="F99" s="7">
        <v>89040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9733360</v>
      </c>
      <c r="AO99" s="7">
        <v>0</v>
      </c>
      <c r="AP99" s="7">
        <v>0</v>
      </c>
      <c r="AQ99" s="7">
        <v>0</v>
      </c>
      <c r="AR99" s="7">
        <v>110000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10006960</v>
      </c>
    </row>
    <row r="100" spans="1:63" s="6" customFormat="1" ht="27" customHeight="1">
      <c r="A100" s="5">
        <v>210</v>
      </c>
      <c r="B100" s="8" t="s">
        <v>266</v>
      </c>
      <c r="C100" s="7">
        <v>3692143.5484999996</v>
      </c>
      <c r="D100" s="7">
        <v>17420000</v>
      </c>
      <c r="E100" s="7">
        <v>268236</v>
      </c>
      <c r="F100" s="7">
        <v>434400</v>
      </c>
      <c r="G100" s="7">
        <v>206500</v>
      </c>
      <c r="H100" s="7">
        <v>0</v>
      </c>
      <c r="I100" s="7">
        <v>0</v>
      </c>
      <c r="J100" s="7">
        <v>0</v>
      </c>
      <c r="K100" s="7">
        <v>198000</v>
      </c>
      <c r="L100" s="7">
        <v>16000</v>
      </c>
      <c r="M100" s="7">
        <v>0</v>
      </c>
      <c r="N100" s="7">
        <v>0</v>
      </c>
      <c r="O100" s="7">
        <v>0</v>
      </c>
      <c r="P100" s="7">
        <v>500000</v>
      </c>
      <c r="Q100" s="7">
        <v>0</v>
      </c>
      <c r="R100" s="7">
        <v>0</v>
      </c>
      <c r="S100" s="7">
        <v>0</v>
      </c>
      <c r="T100" s="7">
        <v>0</v>
      </c>
      <c r="U100" s="7">
        <v>60000</v>
      </c>
      <c r="V100" s="7">
        <v>40000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19488015.625999998</v>
      </c>
      <c r="AE100" s="7">
        <v>3986100</v>
      </c>
      <c r="AF100" s="7">
        <v>0</v>
      </c>
      <c r="AG100" s="7">
        <v>591100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12063554.68</v>
      </c>
      <c r="AO100" s="7">
        <v>0</v>
      </c>
      <c r="AP100" s="7">
        <v>0</v>
      </c>
      <c r="AQ100" s="7">
        <v>0</v>
      </c>
      <c r="AR100" s="7">
        <v>2676000</v>
      </c>
      <c r="AS100" s="7">
        <v>0</v>
      </c>
      <c r="AT100" s="7">
        <v>0</v>
      </c>
      <c r="AU100" s="7">
        <v>14466800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76106849.854499981</v>
      </c>
    </row>
    <row r="101" spans="1:63" s="6" customFormat="1" ht="27" customHeight="1">
      <c r="A101" s="5">
        <v>21001</v>
      </c>
      <c r="B101" s="8" t="s">
        <v>267</v>
      </c>
      <c r="C101" s="7">
        <v>3051494.7324999999</v>
      </c>
      <c r="D101" s="7">
        <v>0</v>
      </c>
      <c r="E101" s="7">
        <v>216384</v>
      </c>
      <c r="F101" s="7">
        <v>0</v>
      </c>
      <c r="G101" s="7">
        <v>97500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297036.57149999996</v>
      </c>
      <c r="AE101" s="7">
        <v>56000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505900</v>
      </c>
      <c r="AO101" s="7">
        <v>0</v>
      </c>
      <c r="AP101" s="7">
        <v>0</v>
      </c>
      <c r="AQ101" s="7">
        <v>0</v>
      </c>
      <c r="AR101" s="7">
        <v>6000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4230315.3039999995</v>
      </c>
    </row>
    <row r="102" spans="1:63" s="6" customFormat="1" ht="27" customHeight="1">
      <c r="A102" s="5">
        <v>21002</v>
      </c>
      <c r="B102" s="8" t="s">
        <v>159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500000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2683140</v>
      </c>
      <c r="AE102" s="7">
        <v>2500000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320254.68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14466800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20470194.68</v>
      </c>
    </row>
    <row r="103" spans="1:63" s="6" customFormat="1" ht="27" customHeight="1">
      <c r="A103" s="5">
        <v>21003</v>
      </c>
      <c r="B103" s="8" t="s">
        <v>160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12129872.694499999</v>
      </c>
      <c r="AE103" s="7">
        <v>95000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23400</v>
      </c>
      <c r="AO103" s="7">
        <v>0</v>
      </c>
      <c r="AP103" s="7">
        <v>0</v>
      </c>
      <c r="AQ103" s="7">
        <v>0</v>
      </c>
      <c r="AR103" s="7">
        <v>270000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12518272.694499999</v>
      </c>
    </row>
    <row r="104" spans="1:63" s="6" customFormat="1" ht="27" customHeight="1">
      <c r="A104" s="5">
        <v>21004</v>
      </c>
      <c r="B104" s="8" t="s">
        <v>161</v>
      </c>
      <c r="C104" s="7">
        <v>0</v>
      </c>
      <c r="D104" s="7">
        <v>0</v>
      </c>
      <c r="E104" s="7">
        <v>0</v>
      </c>
      <c r="F104" s="7">
        <v>0</v>
      </c>
      <c r="G104" s="7">
        <v>34000</v>
      </c>
      <c r="H104" s="7">
        <v>0</v>
      </c>
      <c r="I104" s="7">
        <v>0</v>
      </c>
      <c r="J104" s="7">
        <v>0</v>
      </c>
      <c r="K104" s="7">
        <v>198000</v>
      </c>
      <c r="L104" s="7">
        <v>16000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3471719.753</v>
      </c>
      <c r="AE104" s="7">
        <v>1059700</v>
      </c>
      <c r="AF104" s="7">
        <v>0</v>
      </c>
      <c r="AG104" s="7">
        <v>591100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40000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5410519.7530000005</v>
      </c>
    </row>
    <row r="105" spans="1:63" s="6" customFormat="1" ht="27" customHeight="1">
      <c r="A105" s="5">
        <v>21006</v>
      </c>
      <c r="B105" s="8" t="s">
        <v>162</v>
      </c>
      <c r="C105" s="7">
        <v>0</v>
      </c>
      <c r="D105" s="7">
        <v>0</v>
      </c>
      <c r="E105" s="7">
        <v>0</v>
      </c>
      <c r="F105" s="7">
        <v>0</v>
      </c>
      <c r="G105" s="7">
        <v>75000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25000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100000</v>
      </c>
    </row>
    <row r="106" spans="1:63" s="6" customFormat="1" ht="27" customHeight="1">
      <c r="A106" s="5">
        <v>21007</v>
      </c>
      <c r="B106" s="8" t="s">
        <v>163</v>
      </c>
      <c r="C106" s="7">
        <v>0</v>
      </c>
      <c r="D106" s="7">
        <v>0</v>
      </c>
      <c r="E106" s="7">
        <v>0</v>
      </c>
      <c r="F106" s="7">
        <v>434400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2400000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2834400</v>
      </c>
    </row>
    <row r="107" spans="1:63" s="6" customFormat="1" ht="27" customHeight="1">
      <c r="A107" s="5">
        <v>21011</v>
      </c>
      <c r="B107" s="8" t="s">
        <v>164</v>
      </c>
      <c r="C107" s="7">
        <v>0</v>
      </c>
      <c r="D107" s="7">
        <v>17420000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17420000</v>
      </c>
    </row>
    <row r="108" spans="1:63" s="6" customFormat="1" ht="27" customHeight="1">
      <c r="A108" s="5">
        <v>21012</v>
      </c>
      <c r="B108" s="8" t="s">
        <v>165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7000000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7000000</v>
      </c>
    </row>
    <row r="109" spans="1:63" s="6" customFormat="1" ht="27" customHeight="1">
      <c r="A109" s="5">
        <v>21013</v>
      </c>
      <c r="B109" s="8" t="s">
        <v>166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990000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990000</v>
      </c>
    </row>
    <row r="110" spans="1:63" s="6" customFormat="1" ht="27" customHeight="1">
      <c r="A110" s="5">
        <v>21014</v>
      </c>
      <c r="B110" s="8" t="s">
        <v>167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810000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810000</v>
      </c>
    </row>
    <row r="111" spans="1:63" s="6" customFormat="1" ht="27" customHeight="1">
      <c r="A111" s="5">
        <v>21015</v>
      </c>
      <c r="B111" s="8" t="s">
        <v>268</v>
      </c>
      <c r="C111" s="7">
        <v>640648.81599999988</v>
      </c>
      <c r="D111" s="7">
        <v>0</v>
      </c>
      <c r="E111" s="7">
        <v>51852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60000</v>
      </c>
      <c r="V111" s="7">
        <v>40000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906246.60699999984</v>
      </c>
      <c r="AE111" s="7">
        <v>201000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1899747.4229999997</v>
      </c>
    </row>
    <row r="112" spans="1:63" s="6" customFormat="1" ht="27" customHeight="1">
      <c r="A112" s="5">
        <v>21016</v>
      </c>
      <c r="B112" s="8" t="s">
        <v>269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49400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2374000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2423400</v>
      </c>
    </row>
    <row r="113" spans="1:63" s="6" customFormat="1" ht="27" customHeight="1">
      <c r="A113" s="5">
        <v>21099</v>
      </c>
      <c r="B113" s="8" t="s">
        <v>252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</row>
    <row r="114" spans="1:63" s="6" customFormat="1" ht="27" customHeight="1">
      <c r="A114" s="5">
        <v>211</v>
      </c>
      <c r="B114" s="8" t="s">
        <v>168</v>
      </c>
      <c r="C114" s="7">
        <v>0</v>
      </c>
      <c r="D114" s="7">
        <v>0</v>
      </c>
      <c r="E114" s="7">
        <v>0</v>
      </c>
      <c r="F114" s="7">
        <v>506259</v>
      </c>
      <c r="G114" s="7">
        <v>720000</v>
      </c>
      <c r="H114" s="7">
        <v>20000</v>
      </c>
      <c r="I114" s="7">
        <v>15000</v>
      </c>
      <c r="J114" s="7">
        <v>0</v>
      </c>
      <c r="K114" s="7">
        <v>1037000</v>
      </c>
      <c r="L114" s="7">
        <v>18000</v>
      </c>
      <c r="M114" s="7">
        <v>0</v>
      </c>
      <c r="N114" s="7">
        <v>70000</v>
      </c>
      <c r="O114" s="7">
        <v>0</v>
      </c>
      <c r="P114" s="7">
        <v>4049047</v>
      </c>
      <c r="Q114" s="7">
        <v>0</v>
      </c>
      <c r="R114" s="7">
        <v>0</v>
      </c>
      <c r="S114" s="7">
        <v>0</v>
      </c>
      <c r="T114" s="7">
        <v>5950953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10000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230000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12626259</v>
      </c>
    </row>
    <row r="115" spans="1:63" s="6" customFormat="1" ht="27" customHeight="1">
      <c r="A115" s="5">
        <v>21101</v>
      </c>
      <c r="B115" s="8" t="s">
        <v>169</v>
      </c>
      <c r="C115" s="7">
        <v>0</v>
      </c>
      <c r="D115" s="7">
        <v>0</v>
      </c>
      <c r="E115" s="7">
        <v>0</v>
      </c>
      <c r="F115" s="7">
        <v>296259</v>
      </c>
      <c r="G115" s="7">
        <v>90000</v>
      </c>
      <c r="H115" s="7">
        <v>10000</v>
      </c>
      <c r="I115" s="7">
        <v>5000</v>
      </c>
      <c r="J115" s="7">
        <v>0</v>
      </c>
      <c r="K115" s="7">
        <v>7000</v>
      </c>
      <c r="L115" s="7">
        <v>18000</v>
      </c>
      <c r="M115" s="7">
        <v>0</v>
      </c>
      <c r="N115" s="7">
        <v>20000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446259</v>
      </c>
    </row>
    <row r="116" spans="1:63" s="6" customFormat="1" ht="27" customHeight="1">
      <c r="A116" s="5">
        <v>21102</v>
      </c>
      <c r="B116" s="8" t="s">
        <v>170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</row>
    <row r="117" spans="1:63" s="6" customFormat="1" ht="27" customHeight="1">
      <c r="A117" s="5">
        <v>21103</v>
      </c>
      <c r="B117" s="8" t="s">
        <v>171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</row>
    <row r="118" spans="1:63" s="6" customFormat="1" ht="27" customHeight="1">
      <c r="A118" s="5">
        <v>21104</v>
      </c>
      <c r="B118" s="8" t="s">
        <v>172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4049047</v>
      </c>
      <c r="Q118" s="7">
        <v>0</v>
      </c>
      <c r="R118" s="7">
        <v>0</v>
      </c>
      <c r="S118" s="7">
        <v>0</v>
      </c>
      <c r="T118" s="7">
        <v>5950953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10000000</v>
      </c>
    </row>
    <row r="119" spans="1:63" s="6" customFormat="1" ht="27" customHeight="1">
      <c r="A119" s="5">
        <v>21105</v>
      </c>
      <c r="B119" s="8" t="s">
        <v>173</v>
      </c>
      <c r="C119" s="7">
        <v>0</v>
      </c>
      <c r="D119" s="7">
        <v>0</v>
      </c>
      <c r="E119" s="7">
        <v>0</v>
      </c>
      <c r="F119" s="7">
        <v>0</v>
      </c>
      <c r="G119" s="7">
        <v>240000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40000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280000</v>
      </c>
    </row>
    <row r="120" spans="1:63" s="6" customFormat="1" ht="27" customHeight="1">
      <c r="A120" s="5">
        <v>21106</v>
      </c>
      <c r="B120" s="8" t="s">
        <v>174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</row>
    <row r="121" spans="1:63" s="6" customFormat="1" ht="27" customHeight="1">
      <c r="A121" s="5">
        <v>21107</v>
      </c>
      <c r="B121" s="8" t="s">
        <v>175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</row>
    <row r="122" spans="1:63" s="6" customFormat="1" ht="27" customHeight="1">
      <c r="A122" s="5">
        <v>21108</v>
      </c>
      <c r="B122" s="8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</row>
    <row r="123" spans="1:63" s="6" customFormat="1" ht="27" customHeight="1">
      <c r="A123" s="5">
        <v>21109</v>
      </c>
      <c r="B123" s="8" t="s">
        <v>177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</row>
    <row r="124" spans="1:63" s="6" customFormat="1" ht="27" customHeight="1">
      <c r="A124" s="5">
        <v>21110</v>
      </c>
      <c r="B124" s="8" t="s">
        <v>178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</row>
    <row r="125" spans="1:63" s="6" customFormat="1" ht="27" customHeight="1">
      <c r="A125" s="5">
        <v>21111</v>
      </c>
      <c r="B125" s="8" t="s">
        <v>179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</row>
    <row r="126" spans="1:63" s="6" customFormat="1" ht="27" customHeight="1">
      <c r="A126" s="5">
        <v>21112</v>
      </c>
      <c r="B126" s="8" t="s">
        <v>180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</row>
    <row r="127" spans="1:63" s="6" customFormat="1" ht="27" customHeight="1">
      <c r="A127" s="5">
        <v>21113</v>
      </c>
      <c r="B127" s="8" t="s">
        <v>181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</row>
    <row r="128" spans="1:63" s="6" customFormat="1" ht="27" customHeight="1">
      <c r="A128" s="5">
        <v>21114</v>
      </c>
      <c r="B128" s="8" t="s">
        <v>182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</row>
    <row r="129" spans="1:63" s="6" customFormat="1" ht="27" customHeight="1">
      <c r="A129" s="5">
        <v>21199</v>
      </c>
      <c r="B129" s="8" t="s">
        <v>183</v>
      </c>
      <c r="C129" s="7">
        <v>0</v>
      </c>
      <c r="D129" s="7">
        <v>0</v>
      </c>
      <c r="E129" s="7">
        <v>0</v>
      </c>
      <c r="F129" s="7">
        <v>210000</v>
      </c>
      <c r="G129" s="7">
        <v>390000</v>
      </c>
      <c r="H129" s="7">
        <v>10000</v>
      </c>
      <c r="I129" s="7">
        <v>10000</v>
      </c>
      <c r="J129" s="7">
        <v>0</v>
      </c>
      <c r="K129" s="7">
        <v>1030000</v>
      </c>
      <c r="L129" s="7">
        <v>0</v>
      </c>
      <c r="M129" s="7">
        <v>0</v>
      </c>
      <c r="N129" s="7">
        <v>10000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10000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230000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1900000</v>
      </c>
    </row>
    <row r="130" spans="1:63" s="6" customFormat="1" ht="27" customHeight="1">
      <c r="A130" s="5">
        <v>212</v>
      </c>
      <c r="B130" s="8" t="s">
        <v>184</v>
      </c>
      <c r="C130" s="7">
        <v>951884.27799999993</v>
      </c>
      <c r="D130" s="7">
        <v>0</v>
      </c>
      <c r="E130" s="7">
        <v>76188</v>
      </c>
      <c r="F130" s="7">
        <v>742788</v>
      </c>
      <c r="G130" s="7">
        <v>762500</v>
      </c>
      <c r="H130" s="7">
        <v>0</v>
      </c>
      <c r="I130" s="7">
        <v>0</v>
      </c>
      <c r="J130" s="7">
        <v>0</v>
      </c>
      <c r="K130" s="7">
        <v>0</v>
      </c>
      <c r="L130" s="7">
        <v>3000</v>
      </c>
      <c r="M130" s="7">
        <v>0</v>
      </c>
      <c r="N130" s="7">
        <v>0</v>
      </c>
      <c r="O130" s="7">
        <v>560000</v>
      </c>
      <c r="P130" s="7">
        <v>0</v>
      </c>
      <c r="Q130" s="7">
        <v>0</v>
      </c>
      <c r="R130" s="7">
        <v>27503900</v>
      </c>
      <c r="S130" s="7">
        <v>0</v>
      </c>
      <c r="T130" s="7">
        <v>6020000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11617900.501499999</v>
      </c>
      <c r="AE130" s="7">
        <v>3093500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7800</v>
      </c>
      <c r="AO130" s="7">
        <v>0</v>
      </c>
      <c r="AP130" s="7">
        <v>0</v>
      </c>
      <c r="AQ130" s="7">
        <v>0</v>
      </c>
      <c r="AR130" s="7">
        <v>150000</v>
      </c>
      <c r="AS130" s="7">
        <v>0</v>
      </c>
      <c r="AT130" s="7">
        <v>0</v>
      </c>
      <c r="AU130" s="7">
        <v>34425000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85914460.779499993</v>
      </c>
    </row>
    <row r="131" spans="1:63" s="6" customFormat="1" ht="27" customHeight="1">
      <c r="A131" s="5">
        <v>21201</v>
      </c>
      <c r="B131" s="8" t="s">
        <v>185</v>
      </c>
      <c r="C131" s="7">
        <v>951884.27799999993</v>
      </c>
      <c r="D131" s="7">
        <v>0</v>
      </c>
      <c r="E131" s="7">
        <v>76188</v>
      </c>
      <c r="F131" s="7">
        <v>644788</v>
      </c>
      <c r="G131" s="7">
        <v>85500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1515000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5201856.5915000001</v>
      </c>
      <c r="AE131" s="7">
        <v>741500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7800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9224516.8695</v>
      </c>
    </row>
    <row r="132" spans="1:63" s="6" customFormat="1" ht="27" customHeight="1">
      <c r="A132" s="5">
        <v>21202</v>
      </c>
      <c r="B132" s="8" t="s">
        <v>186</v>
      </c>
      <c r="C132" s="7">
        <v>0</v>
      </c>
      <c r="D132" s="7">
        <v>0</v>
      </c>
      <c r="E132" s="7">
        <v>0</v>
      </c>
      <c r="F132" s="7">
        <v>0</v>
      </c>
      <c r="G132" s="7">
        <v>100000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100000</v>
      </c>
    </row>
    <row r="133" spans="1:63" s="6" customFormat="1" ht="27" customHeight="1">
      <c r="A133" s="5">
        <v>21203</v>
      </c>
      <c r="B133" s="8" t="s">
        <v>187</v>
      </c>
      <c r="C133" s="7">
        <v>0</v>
      </c>
      <c r="D133" s="7">
        <v>0</v>
      </c>
      <c r="E133" s="7">
        <v>0</v>
      </c>
      <c r="F133" s="7">
        <v>98000</v>
      </c>
      <c r="G133" s="7">
        <v>550000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560000</v>
      </c>
      <c r="P133" s="7">
        <v>0</v>
      </c>
      <c r="Q133" s="7">
        <v>0</v>
      </c>
      <c r="R133" s="7">
        <v>25988900</v>
      </c>
      <c r="S133" s="7">
        <v>0</v>
      </c>
      <c r="T133" s="7">
        <v>6020000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500000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150000</v>
      </c>
      <c r="AS133" s="7">
        <v>0</v>
      </c>
      <c r="AT133" s="7">
        <v>0</v>
      </c>
      <c r="AU133" s="7">
        <v>34425000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68291900</v>
      </c>
    </row>
    <row r="134" spans="1:63" s="6" customFormat="1" ht="27" customHeight="1">
      <c r="A134" s="5">
        <v>21205</v>
      </c>
      <c r="B134" s="8" t="s">
        <v>188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6302970.9100000001</v>
      </c>
      <c r="AE134" s="7">
        <v>1768000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8070970.9100000001</v>
      </c>
    </row>
    <row r="135" spans="1:63" s="6" customFormat="1" ht="27" customHeight="1">
      <c r="A135" s="5">
        <v>21206</v>
      </c>
      <c r="B135" s="8" t="s">
        <v>189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</row>
    <row r="136" spans="1:63" s="6" customFormat="1" ht="27" customHeight="1">
      <c r="A136" s="5">
        <v>21299</v>
      </c>
      <c r="B136" s="8" t="s">
        <v>190</v>
      </c>
      <c r="C136" s="7">
        <v>0</v>
      </c>
      <c r="D136" s="7">
        <v>0</v>
      </c>
      <c r="E136" s="7">
        <v>0</v>
      </c>
      <c r="F136" s="7">
        <v>0</v>
      </c>
      <c r="G136" s="7">
        <v>27000</v>
      </c>
      <c r="H136" s="7">
        <v>0</v>
      </c>
      <c r="I136" s="7">
        <v>0</v>
      </c>
      <c r="J136" s="7">
        <v>0</v>
      </c>
      <c r="K136" s="7">
        <v>0</v>
      </c>
      <c r="L136" s="7">
        <v>3000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113073</v>
      </c>
      <c r="AE136" s="7">
        <v>84000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227073</v>
      </c>
    </row>
    <row r="137" spans="1:63" s="6" customFormat="1" ht="27" customHeight="1">
      <c r="A137" s="5">
        <v>213</v>
      </c>
      <c r="B137" s="8" t="s">
        <v>191</v>
      </c>
      <c r="C137" s="7">
        <v>8104976.159</v>
      </c>
      <c r="D137" s="7">
        <v>0</v>
      </c>
      <c r="E137" s="7">
        <v>612240</v>
      </c>
      <c r="F137" s="7">
        <v>8398726</v>
      </c>
      <c r="G137" s="7">
        <v>1182200</v>
      </c>
      <c r="H137" s="7">
        <v>105000</v>
      </c>
      <c r="I137" s="7">
        <v>48000</v>
      </c>
      <c r="J137" s="7">
        <v>0</v>
      </c>
      <c r="K137" s="7">
        <v>0</v>
      </c>
      <c r="L137" s="7">
        <v>7800</v>
      </c>
      <c r="M137" s="7">
        <v>0</v>
      </c>
      <c r="N137" s="7">
        <v>0</v>
      </c>
      <c r="O137" s="7">
        <v>548760</v>
      </c>
      <c r="P137" s="7">
        <v>16000000</v>
      </c>
      <c r="Q137" s="7">
        <v>0</v>
      </c>
      <c r="R137" s="7">
        <v>16500000</v>
      </c>
      <c r="S137" s="7">
        <v>0</v>
      </c>
      <c r="T137" s="7">
        <v>0</v>
      </c>
      <c r="U137" s="7">
        <v>0</v>
      </c>
      <c r="V137" s="7">
        <v>0</v>
      </c>
      <c r="W137" s="7">
        <v>100000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28343034.055</v>
      </c>
      <c r="AE137" s="7">
        <v>1981500</v>
      </c>
      <c r="AF137" s="7">
        <v>0</v>
      </c>
      <c r="AG137" s="7">
        <v>430400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627480</v>
      </c>
      <c r="AO137" s="7">
        <v>0</v>
      </c>
      <c r="AP137" s="7">
        <v>5988500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1461000</v>
      </c>
      <c r="BJ137" s="7">
        <v>300000</v>
      </c>
      <c r="BK137" s="7">
        <v>90739616.214000002</v>
      </c>
    </row>
    <row r="138" spans="1:63" s="6" customFormat="1" ht="27" customHeight="1">
      <c r="A138" s="5">
        <v>21301</v>
      </c>
      <c r="B138" s="8" t="s">
        <v>192</v>
      </c>
      <c r="C138" s="7">
        <v>2514151.44</v>
      </c>
      <c r="D138" s="7">
        <v>0</v>
      </c>
      <c r="E138" s="7">
        <v>199584</v>
      </c>
      <c r="F138" s="7">
        <v>0</v>
      </c>
      <c r="G138" s="7">
        <v>1001000</v>
      </c>
      <c r="H138" s="7">
        <v>75000</v>
      </c>
      <c r="I138" s="7">
        <v>48000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100000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100000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8254883.5534999995</v>
      </c>
      <c r="AE138" s="7">
        <v>404500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263944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12961062.9935</v>
      </c>
    </row>
    <row r="139" spans="1:63" s="6" customFormat="1" ht="27" customHeight="1">
      <c r="A139" s="5">
        <v>21302</v>
      </c>
      <c r="B139" s="8" t="s">
        <v>253</v>
      </c>
      <c r="C139" s="7">
        <v>2894386.3589999997</v>
      </c>
      <c r="D139" s="7">
        <v>0</v>
      </c>
      <c r="E139" s="7">
        <v>198936</v>
      </c>
      <c r="F139" s="7">
        <v>0</v>
      </c>
      <c r="G139" s="7">
        <v>49500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15852474.392999999</v>
      </c>
      <c r="AE139" s="7">
        <v>701000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109176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19805472.752</v>
      </c>
    </row>
    <row r="140" spans="1:63" s="6" customFormat="1" ht="27" customHeight="1">
      <c r="A140" s="5">
        <v>21303</v>
      </c>
      <c r="B140" s="8" t="s">
        <v>193</v>
      </c>
      <c r="C140" s="7">
        <v>1682366.4994999999</v>
      </c>
      <c r="D140" s="7">
        <v>0</v>
      </c>
      <c r="E140" s="7">
        <v>133308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3798333.1279999996</v>
      </c>
      <c r="AE140" s="7">
        <v>776000</v>
      </c>
      <c r="AF140" s="7">
        <v>0</v>
      </c>
      <c r="AG140" s="7">
        <v>430400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29280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300000</v>
      </c>
      <c r="BK140" s="7">
        <v>7149687.6274999995</v>
      </c>
    </row>
    <row r="141" spans="1:63" s="6" customFormat="1" ht="27" customHeight="1">
      <c r="A141" s="5">
        <v>21304</v>
      </c>
      <c r="B141" s="8" t="s">
        <v>194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</row>
    <row r="142" spans="1:63" s="6" customFormat="1" ht="27" customHeight="1">
      <c r="A142" s="5">
        <v>21305</v>
      </c>
      <c r="B142" s="8" t="s">
        <v>195</v>
      </c>
      <c r="C142" s="7">
        <v>1014071.8605</v>
      </c>
      <c r="D142" s="7">
        <v>0</v>
      </c>
      <c r="E142" s="7">
        <v>80412</v>
      </c>
      <c r="F142" s="7">
        <v>0</v>
      </c>
      <c r="G142" s="7">
        <v>131700</v>
      </c>
      <c r="H142" s="7">
        <v>30000</v>
      </c>
      <c r="I142" s="7">
        <v>0</v>
      </c>
      <c r="J142" s="7">
        <v>0</v>
      </c>
      <c r="K142" s="7">
        <v>0</v>
      </c>
      <c r="L142" s="7">
        <v>7800</v>
      </c>
      <c r="M142" s="7">
        <v>0</v>
      </c>
      <c r="N142" s="7">
        <v>0</v>
      </c>
      <c r="O142" s="7">
        <v>448760</v>
      </c>
      <c r="P142" s="7">
        <v>0</v>
      </c>
      <c r="Q142" s="7">
        <v>0</v>
      </c>
      <c r="R142" s="7">
        <v>15000000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437342.98049999995</v>
      </c>
      <c r="AE142" s="7">
        <v>100000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5988500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23238586.841000002</v>
      </c>
    </row>
    <row r="143" spans="1:63" s="6" customFormat="1" ht="27" customHeight="1">
      <c r="A143" s="5">
        <v>21306</v>
      </c>
      <c r="B143" s="8" t="s">
        <v>196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</row>
    <row r="144" spans="1:63" s="6" customFormat="1" ht="27" customHeight="1">
      <c r="A144" s="5">
        <v>21307</v>
      </c>
      <c r="B144" s="8" t="s">
        <v>197</v>
      </c>
      <c r="C144" s="7">
        <v>0</v>
      </c>
      <c r="D144" s="7">
        <v>0</v>
      </c>
      <c r="E144" s="7">
        <v>0</v>
      </c>
      <c r="F144" s="7">
        <v>8398726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1500000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225080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1461000</v>
      </c>
      <c r="BJ144" s="7">
        <v>0</v>
      </c>
      <c r="BK144" s="7">
        <v>11584806</v>
      </c>
    </row>
    <row r="145" spans="1:63" s="6" customFormat="1" ht="27" customHeight="1">
      <c r="A145" s="5">
        <v>21308</v>
      </c>
      <c r="B145" s="8" t="s">
        <v>198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</row>
    <row r="146" spans="1:63" s="6" customFormat="1" ht="27" customHeight="1">
      <c r="A146" s="5">
        <v>21309</v>
      </c>
      <c r="B146" s="8" t="s">
        <v>199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</row>
    <row r="147" spans="1:63" s="6" customFormat="1" ht="27" customHeight="1">
      <c r="A147" s="5">
        <v>21399</v>
      </c>
      <c r="B147" s="8" t="s">
        <v>200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16000000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16000000</v>
      </c>
    </row>
    <row r="148" spans="1:63" s="6" customFormat="1" ht="27" customHeight="1">
      <c r="A148" s="5">
        <v>214</v>
      </c>
      <c r="B148" s="8" t="s">
        <v>201</v>
      </c>
      <c r="C148" s="7">
        <v>730540.59299999988</v>
      </c>
      <c r="D148" s="7">
        <v>0</v>
      </c>
      <c r="E148" s="7">
        <v>59160</v>
      </c>
      <c r="F148" s="7">
        <v>0</v>
      </c>
      <c r="G148" s="7">
        <v>12000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10000000</v>
      </c>
      <c r="Z148" s="7">
        <v>0</v>
      </c>
      <c r="AA148" s="7">
        <v>0</v>
      </c>
      <c r="AB148" s="7">
        <v>0</v>
      </c>
      <c r="AC148" s="7">
        <v>0</v>
      </c>
      <c r="AD148" s="7">
        <v>4706039.7019999996</v>
      </c>
      <c r="AE148" s="7">
        <v>148500</v>
      </c>
      <c r="AF148" s="7">
        <v>0</v>
      </c>
      <c r="AG148" s="7">
        <v>3400000</v>
      </c>
      <c r="AH148" s="7">
        <v>0</v>
      </c>
      <c r="AI148" s="7">
        <v>752100</v>
      </c>
      <c r="AJ148" s="7">
        <v>0</v>
      </c>
      <c r="AK148" s="7">
        <v>0</v>
      </c>
      <c r="AL148" s="7">
        <v>0</v>
      </c>
      <c r="AM148" s="7">
        <v>0</v>
      </c>
      <c r="AN148" s="7">
        <v>331728.08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2620000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22760068.375</v>
      </c>
    </row>
    <row r="149" spans="1:63" s="6" customFormat="1" ht="27" customHeight="1">
      <c r="A149" s="5">
        <v>21401</v>
      </c>
      <c r="B149" s="8" t="s">
        <v>202</v>
      </c>
      <c r="C149" s="7">
        <v>730540.59299999988</v>
      </c>
      <c r="D149" s="7">
        <v>0</v>
      </c>
      <c r="E149" s="7">
        <v>59160</v>
      </c>
      <c r="F149" s="7">
        <v>0</v>
      </c>
      <c r="G149" s="7">
        <v>12000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10000000</v>
      </c>
      <c r="Z149" s="7">
        <v>0</v>
      </c>
      <c r="AA149" s="7">
        <v>0</v>
      </c>
      <c r="AB149" s="7">
        <v>0</v>
      </c>
      <c r="AC149" s="7">
        <v>0</v>
      </c>
      <c r="AD149" s="7">
        <v>4706039.7019999996</v>
      </c>
      <c r="AE149" s="7">
        <v>148500</v>
      </c>
      <c r="AF149" s="7">
        <v>0</v>
      </c>
      <c r="AG149" s="7">
        <v>3400000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331728.08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2620000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22007968.375</v>
      </c>
    </row>
    <row r="150" spans="1:63" s="6" customFormat="1" ht="27" customHeight="1">
      <c r="A150" s="5">
        <v>21402</v>
      </c>
      <c r="B150" s="8" t="s">
        <v>203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</row>
    <row r="151" spans="1:63" s="6" customFormat="1" ht="27" customHeight="1">
      <c r="A151" s="5">
        <v>21403</v>
      </c>
      <c r="B151" s="8" t="s">
        <v>204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</row>
    <row r="152" spans="1:63" s="6" customFormat="1" ht="27" customHeight="1">
      <c r="A152" s="5">
        <v>21404</v>
      </c>
      <c r="B152" s="8" t="s">
        <v>205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</row>
    <row r="153" spans="1:63" s="6" customFormat="1" ht="27" customHeight="1">
      <c r="A153" s="5">
        <v>21405</v>
      </c>
      <c r="B153" s="8" t="s">
        <v>206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</row>
    <row r="154" spans="1:63" s="6" customFormat="1" ht="27" customHeight="1">
      <c r="A154" s="5">
        <v>21406</v>
      </c>
      <c r="B154" s="8" t="s">
        <v>207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</row>
    <row r="155" spans="1:63" s="6" customFormat="1" ht="27" customHeight="1">
      <c r="A155" s="5">
        <v>21499</v>
      </c>
      <c r="B155" s="8" t="s">
        <v>208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752100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752100</v>
      </c>
    </row>
    <row r="156" spans="1:63" s="6" customFormat="1" ht="27" customHeight="1">
      <c r="A156" s="5">
        <v>215</v>
      </c>
      <c r="B156" s="8" t="s">
        <v>209</v>
      </c>
      <c r="C156" s="7">
        <v>2111587.6735999999</v>
      </c>
      <c r="D156" s="7">
        <v>0</v>
      </c>
      <c r="E156" s="7">
        <v>169476</v>
      </c>
      <c r="F156" s="7">
        <v>14000</v>
      </c>
      <c r="G156" s="7">
        <v>90500</v>
      </c>
      <c r="H156" s="7">
        <v>4500</v>
      </c>
      <c r="I156" s="7">
        <v>4500</v>
      </c>
      <c r="J156" s="7">
        <v>0</v>
      </c>
      <c r="K156" s="7">
        <v>0</v>
      </c>
      <c r="L156" s="7">
        <v>15000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3975253.2229999998</v>
      </c>
      <c r="AE156" s="7">
        <v>880000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180000</v>
      </c>
      <c r="AL156" s="7">
        <v>0</v>
      </c>
      <c r="AM156" s="7">
        <v>0</v>
      </c>
      <c r="AN156" s="7">
        <v>244647.48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7689464.3766000001</v>
      </c>
    </row>
    <row r="157" spans="1:63" s="6" customFormat="1" ht="27" customHeight="1">
      <c r="A157" s="5">
        <v>21501</v>
      </c>
      <c r="B157" s="8" t="s">
        <v>210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</row>
    <row r="158" spans="1:63" s="6" customFormat="1" ht="27" customHeight="1">
      <c r="A158" s="5">
        <v>21502</v>
      </c>
      <c r="B158" s="8" t="s">
        <v>211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</row>
    <row r="159" spans="1:63" s="6" customFormat="1" ht="27" customHeight="1">
      <c r="A159" s="5">
        <v>21503</v>
      </c>
      <c r="B159" s="8" t="s">
        <v>212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</row>
    <row r="160" spans="1:63" s="6" customFormat="1" ht="27" customHeight="1">
      <c r="A160" s="5">
        <v>21505</v>
      </c>
      <c r="B160" s="8" t="s">
        <v>213</v>
      </c>
      <c r="C160" s="7">
        <v>2111587.6735999999</v>
      </c>
      <c r="D160" s="7">
        <v>0</v>
      </c>
      <c r="E160" s="7">
        <v>169476</v>
      </c>
      <c r="F160" s="7">
        <v>14000</v>
      </c>
      <c r="G160" s="7">
        <v>90500</v>
      </c>
      <c r="H160" s="7">
        <v>4500</v>
      </c>
      <c r="I160" s="7">
        <v>4500</v>
      </c>
      <c r="J160" s="7">
        <v>0</v>
      </c>
      <c r="K160" s="7">
        <v>0</v>
      </c>
      <c r="L160" s="7">
        <v>15000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3975253.2229999998</v>
      </c>
      <c r="AE160" s="7">
        <v>880000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80000</v>
      </c>
      <c r="AL160" s="7">
        <v>0</v>
      </c>
      <c r="AM160" s="7">
        <v>0</v>
      </c>
      <c r="AN160" s="7">
        <v>244647.48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7589464.3766000001</v>
      </c>
    </row>
    <row r="161" spans="1:63" s="6" customFormat="1" ht="27" customHeight="1">
      <c r="A161" s="5">
        <v>21507</v>
      </c>
      <c r="B161" s="8" t="s">
        <v>214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</row>
    <row r="162" spans="1:63" s="6" customFormat="1" ht="27" customHeight="1">
      <c r="A162" s="5">
        <v>21508</v>
      </c>
      <c r="B162" s="8" t="s">
        <v>215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100000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100000</v>
      </c>
    </row>
    <row r="163" spans="1:63" s="6" customFormat="1" ht="27" customHeight="1">
      <c r="A163" s="5">
        <v>21599</v>
      </c>
      <c r="B163" s="8" t="s">
        <v>216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</row>
    <row r="164" spans="1:63" s="6" customFormat="1" ht="27" customHeight="1">
      <c r="A164" s="5">
        <v>216</v>
      </c>
      <c r="B164" s="8" t="s">
        <v>217</v>
      </c>
      <c r="C164" s="7">
        <v>1049492.3059999999</v>
      </c>
      <c r="D164" s="7">
        <v>0</v>
      </c>
      <c r="E164" s="7">
        <v>83772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82101.623999999996</v>
      </c>
      <c r="AE164" s="7">
        <v>204500</v>
      </c>
      <c r="AF164" s="7">
        <v>0</v>
      </c>
      <c r="AG164" s="7">
        <v>0</v>
      </c>
      <c r="AH164" s="7">
        <v>0</v>
      </c>
      <c r="AI164" s="7">
        <v>380000</v>
      </c>
      <c r="AJ164" s="7">
        <v>0</v>
      </c>
      <c r="AK164" s="7">
        <v>0</v>
      </c>
      <c r="AL164" s="7">
        <v>0</v>
      </c>
      <c r="AM164" s="7">
        <v>0</v>
      </c>
      <c r="AN164" s="7">
        <v>223267.84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2023133.77</v>
      </c>
    </row>
    <row r="165" spans="1:63" s="6" customFormat="1" ht="27" customHeight="1">
      <c r="A165" s="5">
        <v>21602</v>
      </c>
      <c r="B165" s="8" t="s">
        <v>218</v>
      </c>
      <c r="C165" s="7">
        <v>1049492.3059999999</v>
      </c>
      <c r="D165" s="7">
        <v>0</v>
      </c>
      <c r="E165" s="7">
        <v>83772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82101.623999999996</v>
      </c>
      <c r="AE165" s="7">
        <v>204500</v>
      </c>
      <c r="AF165" s="7">
        <v>0</v>
      </c>
      <c r="AG165" s="7">
        <v>0</v>
      </c>
      <c r="AH165" s="7">
        <v>0</v>
      </c>
      <c r="AI165" s="7">
        <v>380000</v>
      </c>
      <c r="AJ165" s="7">
        <v>0</v>
      </c>
      <c r="AK165" s="7">
        <v>0</v>
      </c>
      <c r="AL165" s="7">
        <v>0</v>
      </c>
      <c r="AM165" s="7">
        <v>0</v>
      </c>
      <c r="AN165" s="7">
        <v>223267.84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2023133.77</v>
      </c>
    </row>
    <row r="166" spans="1:63" s="6" customFormat="1" ht="27" customHeight="1">
      <c r="A166" s="5">
        <v>21606</v>
      </c>
      <c r="B166" s="8" t="s">
        <v>219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</row>
    <row r="167" spans="1:63" s="6" customFormat="1" ht="27" customHeight="1">
      <c r="A167" s="5">
        <v>21699</v>
      </c>
      <c r="B167" s="8" t="s">
        <v>220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</row>
    <row r="168" spans="1:63" s="6" customFormat="1" ht="27" customHeight="1">
      <c r="A168" s="5">
        <v>217</v>
      </c>
      <c r="B168" s="8" t="s">
        <v>221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</row>
    <row r="169" spans="1:63" s="6" customFormat="1" ht="27" customHeight="1">
      <c r="A169" s="5">
        <v>21701</v>
      </c>
      <c r="B169" s="8" t="s">
        <v>222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</row>
    <row r="170" spans="1:63" s="6" customFormat="1" ht="27" customHeight="1">
      <c r="A170" s="5">
        <v>21702</v>
      </c>
      <c r="B170" s="8" t="s">
        <v>223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</row>
    <row r="171" spans="1:63" s="6" customFormat="1" ht="27" customHeight="1">
      <c r="A171" s="5">
        <v>21703</v>
      </c>
      <c r="B171" s="8" t="s">
        <v>224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</row>
    <row r="172" spans="1:63" s="6" customFormat="1" ht="27" customHeight="1">
      <c r="A172" s="5">
        <v>21704</v>
      </c>
      <c r="B172" s="8" t="s">
        <v>225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</row>
    <row r="173" spans="1:63" s="6" customFormat="1" ht="27" customHeight="1">
      <c r="A173" s="5">
        <v>220</v>
      </c>
      <c r="B173" s="8" t="s">
        <v>254</v>
      </c>
      <c r="C173" s="7">
        <v>881873.09899999993</v>
      </c>
      <c r="D173" s="7">
        <v>0</v>
      </c>
      <c r="E173" s="7">
        <v>71196</v>
      </c>
      <c r="F173" s="7">
        <v>0</v>
      </c>
      <c r="G173" s="7">
        <v>495000</v>
      </c>
      <c r="H173" s="7">
        <v>0</v>
      </c>
      <c r="I173" s="7">
        <v>0</v>
      </c>
      <c r="J173" s="7">
        <v>0</v>
      </c>
      <c r="K173" s="7">
        <v>1440000</v>
      </c>
      <c r="L173" s="7">
        <v>10000</v>
      </c>
      <c r="M173" s="7">
        <v>0</v>
      </c>
      <c r="N173" s="7">
        <v>0</v>
      </c>
      <c r="O173" s="7">
        <v>0</v>
      </c>
      <c r="P173" s="7">
        <v>100000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2555957.6705</v>
      </c>
      <c r="AE173" s="7">
        <v>250000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4200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5808226.7695000004</v>
      </c>
    </row>
    <row r="174" spans="1:63" s="6" customFormat="1" ht="27" customHeight="1">
      <c r="A174" s="5">
        <v>22001</v>
      </c>
      <c r="B174" s="8" t="s">
        <v>255</v>
      </c>
      <c r="C174" s="7">
        <v>881873.09899999993</v>
      </c>
      <c r="D174" s="7">
        <v>0</v>
      </c>
      <c r="E174" s="7">
        <v>71196</v>
      </c>
      <c r="F174" s="7">
        <v>0</v>
      </c>
      <c r="G174" s="7">
        <v>495000</v>
      </c>
      <c r="H174" s="7">
        <v>0</v>
      </c>
      <c r="I174" s="7">
        <v>0</v>
      </c>
      <c r="J174" s="7">
        <v>0</v>
      </c>
      <c r="K174" s="7">
        <v>1440000</v>
      </c>
      <c r="L174" s="7">
        <v>10000</v>
      </c>
      <c r="M174" s="7">
        <v>0</v>
      </c>
      <c r="N174" s="7">
        <v>0</v>
      </c>
      <c r="O174" s="7">
        <v>0</v>
      </c>
      <c r="P174" s="7">
        <v>100000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2262677.6705</v>
      </c>
      <c r="AE174" s="7">
        <v>50000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4200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5314946.7695000004</v>
      </c>
    </row>
    <row r="175" spans="1:63" s="6" customFormat="1" ht="27" customHeight="1">
      <c r="A175" s="5">
        <v>22002</v>
      </c>
      <c r="B175" s="8" t="s">
        <v>226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</row>
    <row r="176" spans="1:63" s="6" customFormat="1" ht="27" customHeight="1">
      <c r="A176" s="5">
        <v>22003</v>
      </c>
      <c r="B176" s="8" t="s">
        <v>227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</row>
    <row r="177" spans="1:63" s="6" customFormat="1" ht="27" customHeight="1">
      <c r="A177" s="5">
        <v>22005</v>
      </c>
      <c r="B177" s="8" t="s">
        <v>229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293280</v>
      </c>
      <c r="AE177" s="7">
        <v>200000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493280</v>
      </c>
    </row>
    <row r="178" spans="1:63" s="6" customFormat="1" ht="27" customHeight="1">
      <c r="A178" s="5">
        <v>22099</v>
      </c>
      <c r="B178" s="8" t="s">
        <v>256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</row>
    <row r="179" spans="1:63" s="6" customFormat="1" ht="27" customHeight="1">
      <c r="A179" s="5">
        <v>221</v>
      </c>
      <c r="B179" s="8" t="s">
        <v>230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160000</v>
      </c>
      <c r="AF179" s="7">
        <v>0</v>
      </c>
      <c r="AG179" s="7">
        <v>5000000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30000</v>
      </c>
      <c r="AO179" s="7">
        <v>0</v>
      </c>
      <c r="AP179" s="7">
        <v>260000</v>
      </c>
      <c r="AQ179" s="7">
        <v>0</v>
      </c>
      <c r="AR179" s="7">
        <v>0</v>
      </c>
      <c r="AS179" s="7">
        <v>0</v>
      </c>
      <c r="AT179" s="7">
        <v>0</v>
      </c>
      <c r="AU179" s="7">
        <v>13800000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19250000</v>
      </c>
    </row>
    <row r="180" spans="1:63" s="6" customFormat="1" ht="27" customHeight="1">
      <c r="A180" s="9">
        <v>22101</v>
      </c>
      <c r="B180" s="8" t="s">
        <v>231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160000</v>
      </c>
      <c r="AF180" s="10">
        <v>0</v>
      </c>
      <c r="AG180" s="10">
        <v>5000000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30000</v>
      </c>
      <c r="AO180" s="10">
        <v>0</v>
      </c>
      <c r="AP180" s="10">
        <v>260000</v>
      </c>
      <c r="AQ180" s="10">
        <v>0</v>
      </c>
      <c r="AR180" s="10">
        <v>0</v>
      </c>
      <c r="AS180" s="10">
        <v>0</v>
      </c>
      <c r="AT180" s="10">
        <v>0</v>
      </c>
      <c r="AU180" s="10">
        <v>13800000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0</v>
      </c>
      <c r="BD180" s="10">
        <v>0</v>
      </c>
      <c r="BE180" s="10">
        <v>0</v>
      </c>
      <c r="BF180" s="10">
        <v>0</v>
      </c>
      <c r="BG180" s="10">
        <v>0</v>
      </c>
      <c r="BH180" s="10">
        <v>0</v>
      </c>
      <c r="BI180" s="10">
        <v>0</v>
      </c>
      <c r="BJ180" s="10">
        <v>0</v>
      </c>
      <c r="BK180" s="7">
        <v>19250000</v>
      </c>
    </row>
    <row r="181" spans="1:63" s="6" customFormat="1" ht="27" customHeight="1">
      <c r="A181" s="5">
        <v>22102</v>
      </c>
      <c r="B181" s="8" t="s">
        <v>232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</row>
    <row r="182" spans="1:63" s="6" customFormat="1" ht="27" customHeight="1">
      <c r="A182" s="5">
        <v>22103</v>
      </c>
      <c r="B182" s="8" t="s">
        <v>233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</row>
    <row r="183" spans="1:63" s="6" customFormat="1" ht="27" customHeight="1">
      <c r="A183" s="5">
        <v>222</v>
      </c>
      <c r="B183" s="8" t="s">
        <v>234</v>
      </c>
      <c r="C183" s="7">
        <v>458052.96249999997</v>
      </c>
      <c r="D183" s="7">
        <v>0</v>
      </c>
      <c r="E183" s="7">
        <v>37332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520000</v>
      </c>
      <c r="AJ183" s="7">
        <v>290000</v>
      </c>
      <c r="AK183" s="7">
        <v>0</v>
      </c>
      <c r="AL183" s="7">
        <v>0</v>
      </c>
      <c r="AM183" s="7">
        <v>0</v>
      </c>
      <c r="AN183" s="7">
        <v>46248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1351632.9624999999</v>
      </c>
    </row>
    <row r="184" spans="1:63" s="6" customFormat="1" ht="27" customHeight="1">
      <c r="A184" s="5">
        <v>22201</v>
      </c>
      <c r="B184" s="8" t="s">
        <v>235</v>
      </c>
      <c r="C184" s="7">
        <v>458052.96249999997</v>
      </c>
      <c r="D184" s="7">
        <v>0</v>
      </c>
      <c r="E184" s="7">
        <v>37332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520000</v>
      </c>
      <c r="AJ184" s="7">
        <v>290000</v>
      </c>
      <c r="AK184" s="7">
        <v>0</v>
      </c>
      <c r="AL184" s="7">
        <v>0</v>
      </c>
      <c r="AM184" s="7">
        <v>0</v>
      </c>
      <c r="AN184" s="7">
        <v>46248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1351632.9624999999</v>
      </c>
    </row>
    <row r="185" spans="1:63" s="6" customFormat="1" ht="27" customHeight="1">
      <c r="A185" s="5">
        <v>22202</v>
      </c>
      <c r="B185" s="8" t="s">
        <v>236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</row>
    <row r="186" spans="1:63" s="6" customFormat="1" ht="27" customHeight="1">
      <c r="A186" s="5">
        <v>22203</v>
      </c>
      <c r="B186" s="8" t="s">
        <v>237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</row>
    <row r="187" spans="1:63" s="6" customFormat="1" ht="27" customHeight="1">
      <c r="A187" s="5">
        <v>22204</v>
      </c>
      <c r="B187" s="8" t="s">
        <v>238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</row>
    <row r="188" spans="1:63" s="6" customFormat="1" ht="27" customHeight="1">
      <c r="A188" s="5">
        <v>22205</v>
      </c>
      <c r="B188" s="8" t="s">
        <v>239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</row>
    <row r="189" spans="1:63" s="6" customFormat="1" ht="27" customHeight="1">
      <c r="A189" s="5">
        <v>224</v>
      </c>
      <c r="B189" s="8" t="s">
        <v>270</v>
      </c>
      <c r="C189" s="7">
        <v>490485.99399999995</v>
      </c>
      <c r="D189" s="7">
        <v>150000</v>
      </c>
      <c r="E189" s="7">
        <v>38820</v>
      </c>
      <c r="F189" s="7">
        <v>557188</v>
      </c>
      <c r="G189" s="7">
        <v>782000</v>
      </c>
      <c r="H189" s="7">
        <v>60000</v>
      </c>
      <c r="I189" s="7">
        <v>50000</v>
      </c>
      <c r="J189" s="7">
        <v>250000</v>
      </c>
      <c r="K189" s="7">
        <v>75000</v>
      </c>
      <c r="L189" s="7">
        <v>18000</v>
      </c>
      <c r="M189" s="7">
        <v>0</v>
      </c>
      <c r="N189" s="7">
        <v>40000</v>
      </c>
      <c r="O189" s="7">
        <v>205000</v>
      </c>
      <c r="P189" s="7">
        <v>100000</v>
      </c>
      <c r="Q189" s="7">
        <v>0</v>
      </c>
      <c r="R189" s="7">
        <v>0</v>
      </c>
      <c r="S189" s="7">
        <v>0</v>
      </c>
      <c r="T189" s="7">
        <v>0</v>
      </c>
      <c r="U189" s="7">
        <v>336140</v>
      </c>
      <c r="V189" s="7">
        <v>0</v>
      </c>
      <c r="W189" s="7">
        <v>0</v>
      </c>
      <c r="X189" s="7">
        <v>650000</v>
      </c>
      <c r="Y189" s="7">
        <v>0</v>
      </c>
      <c r="Z189" s="7">
        <v>0</v>
      </c>
      <c r="AA189" s="7">
        <v>0</v>
      </c>
      <c r="AB189" s="7">
        <v>490000</v>
      </c>
      <c r="AC189" s="7">
        <v>0</v>
      </c>
      <c r="AD189" s="7">
        <v>760628.83754999994</v>
      </c>
      <c r="AE189" s="7">
        <v>18000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300000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5371262.8315500002</v>
      </c>
    </row>
    <row r="190" spans="1:63" s="6" customFormat="1" ht="27" customHeight="1">
      <c r="A190" s="5">
        <v>22401</v>
      </c>
      <c r="B190" s="8" t="s">
        <v>271</v>
      </c>
      <c r="C190" s="7">
        <v>490485.99399999995</v>
      </c>
      <c r="D190" s="7">
        <v>0</v>
      </c>
      <c r="E190" s="7">
        <v>38820</v>
      </c>
      <c r="F190" s="7">
        <v>0</v>
      </c>
      <c r="G190" s="7">
        <v>80000</v>
      </c>
      <c r="H190" s="7">
        <v>10000</v>
      </c>
      <c r="I190" s="7">
        <v>0</v>
      </c>
      <c r="J190" s="7">
        <v>0</v>
      </c>
      <c r="K190" s="7">
        <v>10000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760628.83754999994</v>
      </c>
      <c r="AE190" s="7">
        <v>18000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1407934.8315499998</v>
      </c>
    </row>
    <row r="191" spans="1:63" s="6" customFormat="1" ht="27" customHeight="1">
      <c r="A191" s="5">
        <v>22402</v>
      </c>
      <c r="B191" s="8" t="s">
        <v>272</v>
      </c>
      <c r="C191" s="7">
        <v>0</v>
      </c>
      <c r="D191" s="7">
        <v>150000</v>
      </c>
      <c r="E191" s="7">
        <v>0</v>
      </c>
      <c r="F191" s="7">
        <v>557188</v>
      </c>
      <c r="G191" s="7">
        <v>550000</v>
      </c>
      <c r="H191" s="7">
        <v>50000</v>
      </c>
      <c r="I191" s="7">
        <v>50000</v>
      </c>
      <c r="J191" s="7">
        <v>250000</v>
      </c>
      <c r="K191" s="7">
        <v>0</v>
      </c>
      <c r="L191" s="7">
        <v>0</v>
      </c>
      <c r="M191" s="7">
        <v>0</v>
      </c>
      <c r="N191" s="7">
        <v>0</v>
      </c>
      <c r="O191" s="7">
        <v>200000</v>
      </c>
      <c r="P191" s="7">
        <v>100000</v>
      </c>
      <c r="Q191" s="7">
        <v>0</v>
      </c>
      <c r="R191" s="7">
        <v>0</v>
      </c>
      <c r="S191" s="7">
        <v>0</v>
      </c>
      <c r="T191" s="7">
        <v>0</v>
      </c>
      <c r="U191" s="7">
        <v>336140</v>
      </c>
      <c r="V191" s="7">
        <v>0</v>
      </c>
      <c r="W191" s="7">
        <v>0</v>
      </c>
      <c r="X191" s="7">
        <v>650000</v>
      </c>
      <c r="Y191" s="7">
        <v>0</v>
      </c>
      <c r="Z191" s="7">
        <v>0</v>
      </c>
      <c r="AA191" s="7">
        <v>0</v>
      </c>
      <c r="AB191" s="7">
        <v>490000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3383328</v>
      </c>
    </row>
    <row r="192" spans="1:63" s="6" customFormat="1" ht="27" customHeight="1">
      <c r="A192" s="5">
        <v>22403</v>
      </c>
      <c r="B192" s="8" t="s">
        <v>273</v>
      </c>
      <c r="C192" s="7">
        <v>0</v>
      </c>
      <c r="D192" s="7">
        <v>0</v>
      </c>
      <c r="E192" s="7">
        <v>0</v>
      </c>
      <c r="F192" s="7">
        <v>0</v>
      </c>
      <c r="G192" s="7">
        <v>50000</v>
      </c>
      <c r="H192" s="7">
        <v>0</v>
      </c>
      <c r="I192" s="7">
        <v>0</v>
      </c>
      <c r="J192" s="7">
        <v>0</v>
      </c>
      <c r="K192" s="7">
        <v>0</v>
      </c>
      <c r="L192" s="7">
        <v>10000</v>
      </c>
      <c r="M192" s="7">
        <v>0</v>
      </c>
      <c r="N192" s="7">
        <v>40000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100000</v>
      </c>
    </row>
    <row r="193" spans="1:63" s="6" customFormat="1" ht="27" customHeight="1">
      <c r="A193" s="5">
        <v>22404</v>
      </c>
      <c r="B193" s="8" t="s">
        <v>257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</row>
    <row r="194" spans="1:63" s="6" customFormat="1" ht="27" customHeight="1">
      <c r="A194" s="5">
        <v>22405</v>
      </c>
      <c r="B194" s="8" t="s">
        <v>228</v>
      </c>
      <c r="C194" s="7">
        <v>0</v>
      </c>
      <c r="D194" s="7">
        <v>0</v>
      </c>
      <c r="E194" s="7">
        <v>0</v>
      </c>
      <c r="F194" s="7">
        <v>0</v>
      </c>
      <c r="G194" s="7">
        <v>75000</v>
      </c>
      <c r="H194" s="7">
        <v>0</v>
      </c>
      <c r="I194" s="7">
        <v>0</v>
      </c>
      <c r="J194" s="7">
        <v>0</v>
      </c>
      <c r="K194" s="7">
        <v>0</v>
      </c>
      <c r="L194" s="7">
        <v>5000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80000</v>
      </c>
    </row>
    <row r="195" spans="1:63" s="6" customFormat="1" ht="27" customHeight="1">
      <c r="A195" s="5">
        <v>22406</v>
      </c>
      <c r="B195" s="8" t="s">
        <v>274</v>
      </c>
      <c r="C195" s="7">
        <v>0</v>
      </c>
      <c r="D195" s="7">
        <v>0</v>
      </c>
      <c r="E195" s="7">
        <v>0</v>
      </c>
      <c r="F195" s="7">
        <v>0</v>
      </c>
      <c r="G195" s="7">
        <v>27000</v>
      </c>
      <c r="H195" s="7">
        <v>0</v>
      </c>
      <c r="I195" s="7">
        <v>0</v>
      </c>
      <c r="J195" s="7">
        <v>0</v>
      </c>
      <c r="K195" s="7">
        <v>65000</v>
      </c>
      <c r="L195" s="7">
        <v>3000</v>
      </c>
      <c r="M195" s="7">
        <v>0</v>
      </c>
      <c r="N195" s="7">
        <v>0</v>
      </c>
      <c r="O195" s="7">
        <v>5000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300000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400000</v>
      </c>
    </row>
    <row r="196" spans="1:63" s="6" customFormat="1" ht="27" customHeight="1">
      <c r="A196" s="5">
        <v>22407</v>
      </c>
      <c r="B196" s="8" t="s">
        <v>258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</row>
    <row r="197" spans="1:63" s="6" customFormat="1" ht="27" customHeight="1">
      <c r="A197" s="5">
        <v>22499</v>
      </c>
      <c r="B197" s="8" t="s">
        <v>259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</row>
    <row r="198" spans="1:63" s="6" customFormat="1" ht="27" customHeight="1">
      <c r="A198" s="5">
        <v>229</v>
      </c>
      <c r="B198" s="8" t="s">
        <v>98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</row>
    <row r="199" spans="1:63" s="6" customFormat="1" ht="27" customHeight="1">
      <c r="A199" s="5">
        <v>22999</v>
      </c>
      <c r="B199" s="8" t="s">
        <v>98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</row>
    <row r="200" spans="1:63" s="6" customFormat="1" ht="27" customHeight="1">
      <c r="A200" s="5">
        <v>227</v>
      </c>
      <c r="B200" s="8" t="s">
        <v>240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20000000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20000000</v>
      </c>
    </row>
    <row r="201" spans="1:63" s="6" customFormat="1" ht="27" customHeight="1">
      <c r="A201" s="16">
        <v>232</v>
      </c>
      <c r="B201" s="8" t="s">
        <v>241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34106700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34106700</v>
      </c>
    </row>
    <row r="202" spans="1:63" s="6" customFormat="1" ht="27" customHeight="1">
      <c r="A202" s="16">
        <v>23201</v>
      </c>
      <c r="B202" s="8" t="s">
        <v>242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</row>
    <row r="203" spans="1:63" s="6" customFormat="1" ht="27" customHeight="1">
      <c r="A203" s="16">
        <v>23202</v>
      </c>
      <c r="B203" s="8" t="s">
        <v>243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</row>
    <row r="204" spans="1:63" s="6" customFormat="1" ht="27" customHeight="1">
      <c r="A204" s="16">
        <v>23203</v>
      </c>
      <c r="B204" s="8" t="s">
        <v>244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34106700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34106700</v>
      </c>
    </row>
    <row r="205" spans="1:63" s="6" customFormat="1" ht="27" customHeight="1">
      <c r="A205" s="16">
        <v>233</v>
      </c>
      <c r="B205" s="8" t="s">
        <v>245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</row>
    <row r="206" spans="1:63" ht="27" hidden="1" customHeight="1">
      <c r="A206" s="13">
        <v>23301</v>
      </c>
      <c r="B206" s="8" t="e">
        <f>VLOOKUP(RIGHT(A206,LEN(A206)),#REF!,2,0)</f>
        <v>#REF!</v>
      </c>
      <c r="C206" s="7" t="e">
        <f>SUMIF(#REF!,功能科目汇总!$A206,#REF!)</f>
        <v>#REF!</v>
      </c>
      <c r="D206" s="7" t="e">
        <f>SUMIF(#REF!,功能科目汇总!$A206,#REF!)</f>
        <v>#REF!</v>
      </c>
      <c r="E206" s="7" t="e">
        <f>SUMIF(#REF!,功能科目汇总!$A206,#REF!)</f>
        <v>#REF!</v>
      </c>
      <c r="F206" s="7" t="e">
        <f>SUMIF(#REF!,功能科目汇总!$A206,#REF!)</f>
        <v>#REF!</v>
      </c>
      <c r="G206" s="7" t="e">
        <f>SUMIF(#REF!,功能科目汇总!$A206,#REF!)</f>
        <v>#REF!</v>
      </c>
      <c r="H206" s="7" t="e">
        <f>SUMIF(#REF!,功能科目汇总!$A206,#REF!)</f>
        <v>#REF!</v>
      </c>
      <c r="I206" s="7" t="e">
        <f>SUMIF(#REF!,功能科目汇总!$A206,#REF!)</f>
        <v>#REF!</v>
      </c>
      <c r="J206" s="7" t="e">
        <f>SUMIF(#REF!,功能科目汇总!$A206,#REF!)</f>
        <v>#REF!</v>
      </c>
      <c r="K206" s="7" t="e">
        <f>SUMIF(#REF!,功能科目汇总!$A206,#REF!)</f>
        <v>#REF!</v>
      </c>
      <c r="L206" s="7" t="e">
        <f>SUMIF(#REF!,功能科目汇总!$A206,#REF!)</f>
        <v>#REF!</v>
      </c>
      <c r="M206" s="7" t="e">
        <f>SUMIF(#REF!,功能科目汇总!$A206,#REF!)</f>
        <v>#REF!</v>
      </c>
      <c r="N206" s="7" t="e">
        <f>SUMIF(#REF!,功能科目汇总!$A206,#REF!)</f>
        <v>#REF!</v>
      </c>
      <c r="O206" s="7" t="e">
        <f>SUMIF(#REF!,功能科目汇总!$A206,#REF!)</f>
        <v>#REF!</v>
      </c>
      <c r="P206" s="7" t="e">
        <f>SUMIF(#REF!,功能科目汇总!$A206,#REF!)</f>
        <v>#REF!</v>
      </c>
      <c r="Q206" s="7" t="e">
        <f>SUMIF(#REF!,功能科目汇总!$A206,#REF!)</f>
        <v>#REF!</v>
      </c>
      <c r="R206" s="7" t="e">
        <f>SUMIF(#REF!,功能科目汇总!$A206,#REF!)</f>
        <v>#REF!</v>
      </c>
      <c r="S206" s="7" t="e">
        <f>SUMIF(#REF!,功能科目汇总!$A206,#REF!)</f>
        <v>#REF!</v>
      </c>
      <c r="T206" s="7" t="e">
        <f>SUMIF(#REF!,功能科目汇总!$A206,#REF!)</f>
        <v>#REF!</v>
      </c>
      <c r="U206" s="7" t="e">
        <f>SUMIF(#REF!,功能科目汇总!$A206,#REF!)</f>
        <v>#REF!</v>
      </c>
      <c r="V206" s="7" t="e">
        <f>SUMIF(#REF!,功能科目汇总!$A206,#REF!)</f>
        <v>#REF!</v>
      </c>
      <c r="W206" s="7" t="e">
        <f>SUMIF(#REF!,功能科目汇总!$A206,#REF!)</f>
        <v>#REF!</v>
      </c>
      <c r="X206" s="7" t="e">
        <f>SUMIF(#REF!,功能科目汇总!$A206,#REF!)</f>
        <v>#REF!</v>
      </c>
      <c r="Y206" s="7" t="e">
        <f>SUMIF(#REF!,功能科目汇总!$A206,#REF!)</f>
        <v>#REF!</v>
      </c>
      <c r="Z206" s="7" t="e">
        <f>SUMIF(#REF!,功能科目汇总!$A206,#REF!)</f>
        <v>#REF!</v>
      </c>
      <c r="AA206" s="7" t="e">
        <f>SUMIF(#REF!,功能科目汇总!$A206,#REF!)</f>
        <v>#REF!</v>
      </c>
      <c r="AB206" s="7" t="e">
        <f>SUMIF(#REF!,功能科目汇总!$A206,#REF!)</f>
        <v>#REF!</v>
      </c>
      <c r="AC206" s="7" t="e">
        <f>SUMIF(#REF!,功能科目汇总!$A206,#REF!)</f>
        <v>#REF!</v>
      </c>
      <c r="AD206" s="7" t="e">
        <f>SUMIF(#REF!,功能科目汇总!$A206,#REF!)</f>
        <v>#REF!</v>
      </c>
      <c r="AE206" s="7" t="e">
        <f>SUMIF(#REF!,功能科目汇总!$A206,#REF!)</f>
        <v>#REF!</v>
      </c>
      <c r="AF206" s="7" t="e">
        <f>SUMIF(#REF!,功能科目汇总!$A206,#REF!)</f>
        <v>#REF!</v>
      </c>
      <c r="AG206" s="7" t="e">
        <f>SUMIF(#REF!,功能科目汇总!$A206,#REF!)</f>
        <v>#REF!</v>
      </c>
      <c r="AH206" s="7" t="e">
        <f>SUMIF(#REF!,功能科目汇总!$A206,#REF!)</f>
        <v>#REF!</v>
      </c>
      <c r="AI206" s="7" t="e">
        <f>SUMIF(#REF!,功能科目汇总!$A206,#REF!)</f>
        <v>#REF!</v>
      </c>
      <c r="AJ206" s="7" t="e">
        <f>SUMIF(#REF!,功能科目汇总!$A206,#REF!)</f>
        <v>#REF!</v>
      </c>
      <c r="AK206" s="7" t="e">
        <f>SUMIF(#REF!,功能科目汇总!$A206,#REF!)</f>
        <v>#REF!</v>
      </c>
      <c r="AL206" s="7" t="e">
        <f>SUMIF(#REF!,功能科目汇总!$A206,#REF!)</f>
        <v>#REF!</v>
      </c>
      <c r="AM206" s="7" t="e">
        <f>SUMIF(#REF!,功能科目汇总!$A206,#REF!)</f>
        <v>#REF!</v>
      </c>
      <c r="AN206" s="7" t="e">
        <f>SUMIF(#REF!,功能科目汇总!$A206,#REF!)</f>
        <v>#REF!</v>
      </c>
      <c r="AO206" s="7" t="e">
        <f>SUMIF(#REF!,功能科目汇总!$A206,#REF!)</f>
        <v>#REF!</v>
      </c>
      <c r="AP206" s="7" t="e">
        <f>SUMIF(#REF!,功能科目汇总!$A206,#REF!)</f>
        <v>#REF!</v>
      </c>
      <c r="AQ206" s="7" t="e">
        <f>SUMIF(#REF!,功能科目汇总!$A206,#REF!)</f>
        <v>#REF!</v>
      </c>
      <c r="AR206" s="7" t="e">
        <f>SUMIF(#REF!,功能科目汇总!$A206,#REF!)</f>
        <v>#REF!</v>
      </c>
      <c r="AS206" s="7" t="e">
        <f>SUMIF(#REF!,功能科目汇总!$A206,#REF!)</f>
        <v>#REF!</v>
      </c>
      <c r="AT206" s="7" t="e">
        <f>SUMIF(#REF!,功能科目汇总!$A206,#REF!)</f>
        <v>#REF!</v>
      </c>
      <c r="AU206" s="7" t="e">
        <f>SUMIF(#REF!,功能科目汇总!$A206,#REF!)</f>
        <v>#REF!</v>
      </c>
      <c r="AV206" s="7" t="e">
        <f>SUMIF(#REF!,功能科目汇总!$A206,#REF!)</f>
        <v>#REF!</v>
      </c>
      <c r="AW206" s="7" t="e">
        <f>SUMIF(#REF!,功能科目汇总!$A206,#REF!)</f>
        <v>#REF!</v>
      </c>
      <c r="AX206" s="7" t="e">
        <f>SUMIF(#REF!,功能科目汇总!$A206,#REF!)</f>
        <v>#REF!</v>
      </c>
      <c r="AY206" s="7" t="e">
        <f>SUMIF(#REF!,功能科目汇总!$A206,#REF!)</f>
        <v>#REF!</v>
      </c>
      <c r="AZ206" s="7" t="e">
        <f>SUMIF(#REF!,功能科目汇总!$A206,#REF!)</f>
        <v>#REF!</v>
      </c>
      <c r="BA206" s="7" t="e">
        <f>SUMIF(#REF!,功能科目汇总!$A206,#REF!)</f>
        <v>#REF!</v>
      </c>
      <c r="BB206" s="7" t="e">
        <f>SUMIF(#REF!,功能科目汇总!$A206,#REF!)</f>
        <v>#REF!</v>
      </c>
      <c r="BC206" s="7" t="e">
        <f>SUMIF(#REF!,功能科目汇总!$A206,#REF!)</f>
        <v>#REF!</v>
      </c>
      <c r="BD206" s="7" t="e">
        <f>SUMIF(#REF!,功能科目汇总!$A206,#REF!)</f>
        <v>#REF!</v>
      </c>
      <c r="BE206" s="7" t="e">
        <f>SUMIF(#REF!,功能科目汇总!$A206,#REF!)</f>
        <v>#REF!</v>
      </c>
      <c r="BF206" s="7" t="e">
        <f>SUMIF(#REF!,功能科目汇总!$A206,#REF!)</f>
        <v>#REF!</v>
      </c>
      <c r="BG206" s="7" t="e">
        <f>SUMIF(#REF!,功能科目汇总!$A206,#REF!)</f>
        <v>#REF!</v>
      </c>
      <c r="BH206" s="7" t="e">
        <f>SUMIF(#REF!,功能科目汇总!$A206,#REF!)</f>
        <v>#REF!</v>
      </c>
      <c r="BI206" s="7" t="e">
        <f>SUMIF(#REF!,功能科目汇总!$A206,#REF!)</f>
        <v>#REF!</v>
      </c>
      <c r="BJ206" s="7" t="e">
        <f>SUMIF(#REF!,功能科目汇总!$A206,#REF!)</f>
        <v>#REF!</v>
      </c>
      <c r="BK206" s="7" t="e">
        <f t="shared" ref="BK206:BK208" si="1">SUM(C206:BJ206)</f>
        <v>#REF!</v>
      </c>
    </row>
    <row r="207" spans="1:63" ht="27" hidden="1" customHeight="1">
      <c r="A207" s="13">
        <v>23302</v>
      </c>
      <c r="B207" s="8" t="e">
        <f>VLOOKUP(RIGHT(A207,LEN(A207)),#REF!,2,0)</f>
        <v>#REF!</v>
      </c>
      <c r="C207" s="7" t="e">
        <f>SUMIF(#REF!,功能科目汇总!$A207,#REF!)</f>
        <v>#REF!</v>
      </c>
      <c r="D207" s="7" t="e">
        <f>SUMIF(#REF!,功能科目汇总!$A207,#REF!)</f>
        <v>#REF!</v>
      </c>
      <c r="E207" s="7" t="e">
        <f>SUMIF(#REF!,功能科目汇总!$A207,#REF!)</f>
        <v>#REF!</v>
      </c>
      <c r="F207" s="7" t="e">
        <f>SUMIF(#REF!,功能科目汇总!$A207,#REF!)</f>
        <v>#REF!</v>
      </c>
      <c r="G207" s="7" t="e">
        <f>SUMIF(#REF!,功能科目汇总!$A207,#REF!)</f>
        <v>#REF!</v>
      </c>
      <c r="H207" s="7" t="e">
        <f>SUMIF(#REF!,功能科目汇总!$A207,#REF!)</f>
        <v>#REF!</v>
      </c>
      <c r="I207" s="7" t="e">
        <f>SUMIF(#REF!,功能科目汇总!$A207,#REF!)</f>
        <v>#REF!</v>
      </c>
      <c r="J207" s="7" t="e">
        <f>SUMIF(#REF!,功能科目汇总!$A207,#REF!)</f>
        <v>#REF!</v>
      </c>
      <c r="K207" s="7" t="e">
        <f>SUMIF(#REF!,功能科目汇总!$A207,#REF!)</f>
        <v>#REF!</v>
      </c>
      <c r="L207" s="7" t="e">
        <f>SUMIF(#REF!,功能科目汇总!$A207,#REF!)</f>
        <v>#REF!</v>
      </c>
      <c r="M207" s="7" t="e">
        <f>SUMIF(#REF!,功能科目汇总!$A207,#REF!)</f>
        <v>#REF!</v>
      </c>
      <c r="N207" s="7" t="e">
        <f>SUMIF(#REF!,功能科目汇总!$A207,#REF!)</f>
        <v>#REF!</v>
      </c>
      <c r="O207" s="7" t="e">
        <f>SUMIF(#REF!,功能科目汇总!$A207,#REF!)</f>
        <v>#REF!</v>
      </c>
      <c r="P207" s="7" t="e">
        <f>SUMIF(#REF!,功能科目汇总!$A207,#REF!)</f>
        <v>#REF!</v>
      </c>
      <c r="Q207" s="7" t="e">
        <f>SUMIF(#REF!,功能科目汇总!$A207,#REF!)</f>
        <v>#REF!</v>
      </c>
      <c r="R207" s="7" t="e">
        <f>SUMIF(#REF!,功能科目汇总!$A207,#REF!)</f>
        <v>#REF!</v>
      </c>
      <c r="S207" s="7" t="e">
        <f>SUMIF(#REF!,功能科目汇总!$A207,#REF!)</f>
        <v>#REF!</v>
      </c>
      <c r="T207" s="7" t="e">
        <f>SUMIF(#REF!,功能科目汇总!$A207,#REF!)</f>
        <v>#REF!</v>
      </c>
      <c r="U207" s="7" t="e">
        <f>SUMIF(#REF!,功能科目汇总!$A207,#REF!)</f>
        <v>#REF!</v>
      </c>
      <c r="V207" s="7" t="e">
        <f>SUMIF(#REF!,功能科目汇总!$A207,#REF!)</f>
        <v>#REF!</v>
      </c>
      <c r="W207" s="7" t="e">
        <f>SUMIF(#REF!,功能科目汇总!$A207,#REF!)</f>
        <v>#REF!</v>
      </c>
      <c r="X207" s="7" t="e">
        <f>SUMIF(#REF!,功能科目汇总!$A207,#REF!)</f>
        <v>#REF!</v>
      </c>
      <c r="Y207" s="7" t="e">
        <f>SUMIF(#REF!,功能科目汇总!$A207,#REF!)</f>
        <v>#REF!</v>
      </c>
      <c r="Z207" s="7" t="e">
        <f>SUMIF(#REF!,功能科目汇总!$A207,#REF!)</f>
        <v>#REF!</v>
      </c>
      <c r="AA207" s="7" t="e">
        <f>SUMIF(#REF!,功能科目汇总!$A207,#REF!)</f>
        <v>#REF!</v>
      </c>
      <c r="AB207" s="7" t="e">
        <f>SUMIF(#REF!,功能科目汇总!$A207,#REF!)</f>
        <v>#REF!</v>
      </c>
      <c r="AC207" s="7" t="e">
        <f>SUMIF(#REF!,功能科目汇总!$A207,#REF!)</f>
        <v>#REF!</v>
      </c>
      <c r="AD207" s="7" t="e">
        <f>SUMIF(#REF!,功能科目汇总!$A207,#REF!)</f>
        <v>#REF!</v>
      </c>
      <c r="AE207" s="7" t="e">
        <f>SUMIF(#REF!,功能科目汇总!$A207,#REF!)</f>
        <v>#REF!</v>
      </c>
      <c r="AF207" s="7" t="e">
        <f>SUMIF(#REF!,功能科目汇总!$A207,#REF!)</f>
        <v>#REF!</v>
      </c>
      <c r="AG207" s="7" t="e">
        <f>SUMIF(#REF!,功能科目汇总!$A207,#REF!)</f>
        <v>#REF!</v>
      </c>
      <c r="AH207" s="7" t="e">
        <f>SUMIF(#REF!,功能科目汇总!$A207,#REF!)</f>
        <v>#REF!</v>
      </c>
      <c r="AI207" s="7" t="e">
        <f>SUMIF(#REF!,功能科目汇总!$A207,#REF!)</f>
        <v>#REF!</v>
      </c>
      <c r="AJ207" s="7" t="e">
        <f>SUMIF(#REF!,功能科目汇总!$A207,#REF!)</f>
        <v>#REF!</v>
      </c>
      <c r="AK207" s="7" t="e">
        <f>SUMIF(#REF!,功能科目汇总!$A207,#REF!)</f>
        <v>#REF!</v>
      </c>
      <c r="AL207" s="7" t="e">
        <f>SUMIF(#REF!,功能科目汇总!$A207,#REF!)</f>
        <v>#REF!</v>
      </c>
      <c r="AM207" s="7" t="e">
        <f>SUMIF(#REF!,功能科目汇总!$A207,#REF!)</f>
        <v>#REF!</v>
      </c>
      <c r="AN207" s="7" t="e">
        <f>SUMIF(#REF!,功能科目汇总!$A207,#REF!)</f>
        <v>#REF!</v>
      </c>
      <c r="AO207" s="7" t="e">
        <f>SUMIF(#REF!,功能科目汇总!$A207,#REF!)</f>
        <v>#REF!</v>
      </c>
      <c r="AP207" s="7" t="e">
        <f>SUMIF(#REF!,功能科目汇总!$A207,#REF!)</f>
        <v>#REF!</v>
      </c>
      <c r="AQ207" s="7" t="e">
        <f>SUMIF(#REF!,功能科目汇总!$A207,#REF!)</f>
        <v>#REF!</v>
      </c>
      <c r="AR207" s="7" t="e">
        <f>SUMIF(#REF!,功能科目汇总!$A207,#REF!)</f>
        <v>#REF!</v>
      </c>
      <c r="AS207" s="7" t="e">
        <f>SUMIF(#REF!,功能科目汇总!$A207,#REF!)</f>
        <v>#REF!</v>
      </c>
      <c r="AT207" s="7" t="e">
        <f>SUMIF(#REF!,功能科目汇总!$A207,#REF!)</f>
        <v>#REF!</v>
      </c>
      <c r="AU207" s="7" t="e">
        <f>SUMIF(#REF!,功能科目汇总!$A207,#REF!)</f>
        <v>#REF!</v>
      </c>
      <c r="AV207" s="7" t="e">
        <f>SUMIF(#REF!,功能科目汇总!$A207,#REF!)</f>
        <v>#REF!</v>
      </c>
      <c r="AW207" s="7" t="e">
        <f>SUMIF(#REF!,功能科目汇总!$A207,#REF!)</f>
        <v>#REF!</v>
      </c>
      <c r="AX207" s="7" t="e">
        <f>SUMIF(#REF!,功能科目汇总!$A207,#REF!)</f>
        <v>#REF!</v>
      </c>
      <c r="AY207" s="7" t="e">
        <f>SUMIF(#REF!,功能科目汇总!$A207,#REF!)</f>
        <v>#REF!</v>
      </c>
      <c r="AZ207" s="7" t="e">
        <f>SUMIF(#REF!,功能科目汇总!$A207,#REF!)</f>
        <v>#REF!</v>
      </c>
      <c r="BA207" s="7" t="e">
        <f>SUMIF(#REF!,功能科目汇总!$A207,#REF!)</f>
        <v>#REF!</v>
      </c>
      <c r="BB207" s="7" t="e">
        <f>SUMIF(#REF!,功能科目汇总!$A207,#REF!)</f>
        <v>#REF!</v>
      </c>
      <c r="BC207" s="7" t="e">
        <f>SUMIF(#REF!,功能科目汇总!$A207,#REF!)</f>
        <v>#REF!</v>
      </c>
      <c r="BD207" s="7" t="e">
        <f>SUMIF(#REF!,功能科目汇总!$A207,#REF!)</f>
        <v>#REF!</v>
      </c>
      <c r="BE207" s="7" t="e">
        <f>SUMIF(#REF!,功能科目汇总!$A207,#REF!)</f>
        <v>#REF!</v>
      </c>
      <c r="BF207" s="7" t="e">
        <f>SUMIF(#REF!,功能科目汇总!$A207,#REF!)</f>
        <v>#REF!</v>
      </c>
      <c r="BG207" s="7" t="e">
        <f>SUMIF(#REF!,功能科目汇总!$A207,#REF!)</f>
        <v>#REF!</v>
      </c>
      <c r="BH207" s="7" t="e">
        <f>SUMIF(#REF!,功能科目汇总!$A207,#REF!)</f>
        <v>#REF!</v>
      </c>
      <c r="BI207" s="7" t="e">
        <f>SUMIF(#REF!,功能科目汇总!$A207,#REF!)</f>
        <v>#REF!</v>
      </c>
      <c r="BJ207" s="7" t="e">
        <f>SUMIF(#REF!,功能科目汇总!$A207,#REF!)</f>
        <v>#REF!</v>
      </c>
      <c r="BK207" s="7" t="e">
        <f t="shared" si="1"/>
        <v>#REF!</v>
      </c>
    </row>
    <row r="208" spans="1:63" ht="27" hidden="1" customHeight="1">
      <c r="A208" s="13">
        <v>23303</v>
      </c>
      <c r="B208" s="8" t="e">
        <f>VLOOKUP(RIGHT(A208,LEN(A208)),#REF!,2,0)</f>
        <v>#REF!</v>
      </c>
      <c r="C208" s="7" t="e">
        <f>SUMIF(#REF!,功能科目汇总!$A208,#REF!)</f>
        <v>#REF!</v>
      </c>
      <c r="D208" s="7" t="e">
        <f>SUMIF(#REF!,功能科目汇总!$A208,#REF!)</f>
        <v>#REF!</v>
      </c>
      <c r="E208" s="7" t="e">
        <f>SUMIF(#REF!,功能科目汇总!$A208,#REF!)</f>
        <v>#REF!</v>
      </c>
      <c r="F208" s="7" t="e">
        <f>SUMIF(#REF!,功能科目汇总!$A208,#REF!)</f>
        <v>#REF!</v>
      </c>
      <c r="G208" s="7" t="e">
        <f>SUMIF(#REF!,功能科目汇总!$A208,#REF!)</f>
        <v>#REF!</v>
      </c>
      <c r="H208" s="7" t="e">
        <f>SUMIF(#REF!,功能科目汇总!$A208,#REF!)</f>
        <v>#REF!</v>
      </c>
      <c r="I208" s="7" t="e">
        <f>SUMIF(#REF!,功能科目汇总!$A208,#REF!)</f>
        <v>#REF!</v>
      </c>
      <c r="J208" s="7" t="e">
        <f>SUMIF(#REF!,功能科目汇总!$A208,#REF!)</f>
        <v>#REF!</v>
      </c>
      <c r="K208" s="7" t="e">
        <f>SUMIF(#REF!,功能科目汇总!$A208,#REF!)</f>
        <v>#REF!</v>
      </c>
      <c r="L208" s="7" t="e">
        <f>SUMIF(#REF!,功能科目汇总!$A208,#REF!)</f>
        <v>#REF!</v>
      </c>
      <c r="M208" s="7" t="e">
        <f>SUMIF(#REF!,功能科目汇总!$A208,#REF!)</f>
        <v>#REF!</v>
      </c>
      <c r="N208" s="7" t="e">
        <f>SUMIF(#REF!,功能科目汇总!$A208,#REF!)</f>
        <v>#REF!</v>
      </c>
      <c r="O208" s="7" t="e">
        <f>SUMIF(#REF!,功能科目汇总!$A208,#REF!)</f>
        <v>#REF!</v>
      </c>
      <c r="P208" s="7" t="e">
        <f>SUMIF(#REF!,功能科目汇总!$A208,#REF!)</f>
        <v>#REF!</v>
      </c>
      <c r="Q208" s="7" t="e">
        <f>SUMIF(#REF!,功能科目汇总!$A208,#REF!)</f>
        <v>#REF!</v>
      </c>
      <c r="R208" s="7" t="e">
        <f>SUMIF(#REF!,功能科目汇总!$A208,#REF!)</f>
        <v>#REF!</v>
      </c>
      <c r="S208" s="7" t="e">
        <f>SUMIF(#REF!,功能科目汇总!$A208,#REF!)</f>
        <v>#REF!</v>
      </c>
      <c r="T208" s="7" t="e">
        <f>SUMIF(#REF!,功能科目汇总!$A208,#REF!)</f>
        <v>#REF!</v>
      </c>
      <c r="U208" s="7" t="e">
        <f>SUMIF(#REF!,功能科目汇总!$A208,#REF!)</f>
        <v>#REF!</v>
      </c>
      <c r="V208" s="7" t="e">
        <f>SUMIF(#REF!,功能科目汇总!$A208,#REF!)</f>
        <v>#REF!</v>
      </c>
      <c r="W208" s="7" t="e">
        <f>SUMIF(#REF!,功能科目汇总!$A208,#REF!)</f>
        <v>#REF!</v>
      </c>
      <c r="X208" s="7" t="e">
        <f>SUMIF(#REF!,功能科目汇总!$A208,#REF!)</f>
        <v>#REF!</v>
      </c>
      <c r="Y208" s="7" t="e">
        <f>SUMIF(#REF!,功能科目汇总!$A208,#REF!)</f>
        <v>#REF!</v>
      </c>
      <c r="Z208" s="7" t="e">
        <f>SUMIF(#REF!,功能科目汇总!$A208,#REF!)</f>
        <v>#REF!</v>
      </c>
      <c r="AA208" s="7" t="e">
        <f>SUMIF(#REF!,功能科目汇总!$A208,#REF!)</f>
        <v>#REF!</v>
      </c>
      <c r="AB208" s="7" t="e">
        <f>SUMIF(#REF!,功能科目汇总!$A208,#REF!)</f>
        <v>#REF!</v>
      </c>
      <c r="AC208" s="7" t="e">
        <f>SUMIF(#REF!,功能科目汇总!$A208,#REF!)</f>
        <v>#REF!</v>
      </c>
      <c r="AD208" s="7" t="e">
        <f>SUMIF(#REF!,功能科目汇总!$A208,#REF!)</f>
        <v>#REF!</v>
      </c>
      <c r="AE208" s="7" t="e">
        <f>SUMIF(#REF!,功能科目汇总!$A208,#REF!)</f>
        <v>#REF!</v>
      </c>
      <c r="AF208" s="7" t="e">
        <f>SUMIF(#REF!,功能科目汇总!$A208,#REF!)</f>
        <v>#REF!</v>
      </c>
      <c r="AG208" s="7" t="e">
        <f>SUMIF(#REF!,功能科目汇总!$A208,#REF!)</f>
        <v>#REF!</v>
      </c>
      <c r="AH208" s="7" t="e">
        <f>SUMIF(#REF!,功能科目汇总!$A208,#REF!)</f>
        <v>#REF!</v>
      </c>
      <c r="AI208" s="7" t="e">
        <f>SUMIF(#REF!,功能科目汇总!$A208,#REF!)</f>
        <v>#REF!</v>
      </c>
      <c r="AJ208" s="7" t="e">
        <f>SUMIF(#REF!,功能科目汇总!$A208,#REF!)</f>
        <v>#REF!</v>
      </c>
      <c r="AK208" s="7" t="e">
        <f>SUMIF(#REF!,功能科目汇总!$A208,#REF!)</f>
        <v>#REF!</v>
      </c>
      <c r="AL208" s="7" t="e">
        <f>SUMIF(#REF!,功能科目汇总!$A208,#REF!)</f>
        <v>#REF!</v>
      </c>
      <c r="AM208" s="7" t="e">
        <f>SUMIF(#REF!,功能科目汇总!$A208,#REF!)</f>
        <v>#REF!</v>
      </c>
      <c r="AN208" s="7" t="e">
        <f>SUMIF(#REF!,功能科目汇总!$A208,#REF!)</f>
        <v>#REF!</v>
      </c>
      <c r="AO208" s="7" t="e">
        <f>SUMIF(#REF!,功能科目汇总!$A208,#REF!)</f>
        <v>#REF!</v>
      </c>
      <c r="AP208" s="7" t="e">
        <f>SUMIF(#REF!,功能科目汇总!$A208,#REF!)</f>
        <v>#REF!</v>
      </c>
      <c r="AQ208" s="7" t="e">
        <f>SUMIF(#REF!,功能科目汇总!$A208,#REF!)</f>
        <v>#REF!</v>
      </c>
      <c r="AR208" s="7" t="e">
        <f>SUMIF(#REF!,功能科目汇总!$A208,#REF!)</f>
        <v>#REF!</v>
      </c>
      <c r="AS208" s="7" t="e">
        <f>SUMIF(#REF!,功能科目汇总!$A208,#REF!)</f>
        <v>#REF!</v>
      </c>
      <c r="AT208" s="7" t="e">
        <f>SUMIF(#REF!,功能科目汇总!$A208,#REF!)</f>
        <v>#REF!</v>
      </c>
      <c r="AU208" s="7" t="e">
        <f>SUMIF(#REF!,功能科目汇总!$A208,#REF!)</f>
        <v>#REF!</v>
      </c>
      <c r="AV208" s="7" t="e">
        <f>SUMIF(#REF!,功能科目汇总!$A208,#REF!)</f>
        <v>#REF!</v>
      </c>
      <c r="AW208" s="7" t="e">
        <f>SUMIF(#REF!,功能科目汇总!$A208,#REF!)</f>
        <v>#REF!</v>
      </c>
      <c r="AX208" s="7" t="e">
        <f>SUMIF(#REF!,功能科目汇总!$A208,#REF!)</f>
        <v>#REF!</v>
      </c>
      <c r="AY208" s="7" t="e">
        <f>SUMIF(#REF!,功能科目汇总!$A208,#REF!)</f>
        <v>#REF!</v>
      </c>
      <c r="AZ208" s="7" t="e">
        <f>SUMIF(#REF!,功能科目汇总!$A208,#REF!)</f>
        <v>#REF!</v>
      </c>
      <c r="BA208" s="7" t="e">
        <f>SUMIF(#REF!,功能科目汇总!$A208,#REF!)</f>
        <v>#REF!</v>
      </c>
      <c r="BB208" s="7" t="e">
        <f>SUMIF(#REF!,功能科目汇总!$A208,#REF!)</f>
        <v>#REF!</v>
      </c>
      <c r="BC208" s="7" t="e">
        <f>SUMIF(#REF!,功能科目汇总!$A208,#REF!)</f>
        <v>#REF!</v>
      </c>
      <c r="BD208" s="7" t="e">
        <f>SUMIF(#REF!,功能科目汇总!$A208,#REF!)</f>
        <v>#REF!</v>
      </c>
      <c r="BE208" s="7" t="e">
        <f>SUMIF(#REF!,功能科目汇总!$A208,#REF!)</f>
        <v>#REF!</v>
      </c>
      <c r="BF208" s="7" t="e">
        <f>SUMIF(#REF!,功能科目汇总!$A208,#REF!)</f>
        <v>#REF!</v>
      </c>
      <c r="BG208" s="7" t="e">
        <f>SUMIF(#REF!,功能科目汇总!$A208,#REF!)</f>
        <v>#REF!</v>
      </c>
      <c r="BH208" s="7" t="e">
        <f>SUMIF(#REF!,功能科目汇总!$A208,#REF!)</f>
        <v>#REF!</v>
      </c>
      <c r="BI208" s="7" t="e">
        <f>SUMIF(#REF!,功能科目汇总!$A208,#REF!)</f>
        <v>#REF!</v>
      </c>
      <c r="BJ208" s="7" t="e">
        <f>SUMIF(#REF!,功能科目汇总!$A208,#REF!)</f>
        <v>#REF!</v>
      </c>
      <c r="BK208" s="7" t="e">
        <f t="shared" si="1"/>
        <v>#REF!</v>
      </c>
    </row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</sheetData>
  <mergeCells count="20">
    <mergeCell ref="AU2:AX2"/>
    <mergeCell ref="G2:P2"/>
    <mergeCell ref="Q2:W2"/>
    <mergeCell ref="X2:AC2"/>
    <mergeCell ref="AG2:AH2"/>
    <mergeCell ref="BE2:BF2"/>
    <mergeCell ref="BG2:BJ2"/>
    <mergeCell ref="A4:B4"/>
    <mergeCell ref="A1:BK1"/>
    <mergeCell ref="C2:F2"/>
    <mergeCell ref="AY2:AZ2"/>
    <mergeCell ref="BA2:BD2"/>
    <mergeCell ref="A2:A3"/>
    <mergeCell ref="B2:B3"/>
    <mergeCell ref="AD2:AF2"/>
    <mergeCell ref="BK2:BK3"/>
    <mergeCell ref="AI2:AK2"/>
    <mergeCell ref="AL2:AM2"/>
    <mergeCell ref="AN2:AR2"/>
    <mergeCell ref="AS2:AT2"/>
  </mergeCells>
  <phoneticPr fontId="5" type="noConversion"/>
  <printOptions horizontalCentered="1" verticalCentered="1"/>
  <pageMargins left="0.55118110236220474" right="0" top="0.27559055118110237" bottom="0.27559055118110237" header="0.31496062992125984" footer="0.23622047244094491"/>
  <pageSetup paperSize="8" scale="7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pLCQauJ</vt:lpstr>
      <vt:lpstr>功能科目汇总</vt:lpstr>
      <vt:lpstr>功能科目汇总!Print_Area</vt:lpstr>
      <vt:lpstr>功能科目汇总!Print_Titles</vt:lpstr>
    </vt:vector>
  </TitlesOfParts>
  <Company>CZJ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2019-05-17T03:38:32Z</cp:lastPrinted>
  <dcterms:created xsi:type="dcterms:W3CDTF">2010-07-26T00:26:05Z</dcterms:created>
  <dcterms:modified xsi:type="dcterms:W3CDTF">2019-05-17T08:39:26Z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